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01e9c894747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38e46137508c46d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d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ce6ec9a9a44366" /><Relationship Type="http://schemas.openxmlformats.org/officeDocument/2006/relationships/theme" Target="/xl/theme/theme1.xml" Id="R70b681063a47452b" /><Relationship Type="http://schemas.openxmlformats.org/officeDocument/2006/relationships/sharedStrings" Target="/xl/sharedStrings.xml" Id="Rf9c41b630093479c" /><Relationship Type="http://schemas.openxmlformats.org/officeDocument/2006/relationships/worksheet" Target="/xl/worksheets/sheet1.xml" Id="R38e46137508c46d7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Date"/>
    <x:tableColumn id="2" name="Time"/>
    <x:tableColumn id="3" name="Event"/>
    <x:tableColumn id="4" name="Category"/>
    <x:tableColumn id="5" name="Not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243d1d337924246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21" hidden="0" customWidth="1"/>
    <x:col min="4" max="4" width="16" hidden="0" customWidth="1"/>
    <x:col min="5" max="5" width="17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Editable calendar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 t="str">
        <x:v>Year</x:v>
      </x:c>
      <x:c r="K5" s="2" t="n">
        <x:v>2026</x:v>
      </x:c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 t="str">
        <x:v>Month number</x:v>
      </x:c>
      <x:c r="K6" s="2" t="n">
        <x:v>11</x:v>
      </x:c>
      <x:c r="L6" s="2"/>
      <x:c r="M6" s="2"/>
      <x:c r="N6" s="2"/>
      <x:c r="O6" s="2"/>
      <x:c r="P6" s="2"/>
      <x:c r="Q6" s="2"/>
    </x:row>
    <x:row r="7" ht="32" customHeight="1">
      <x:c r="A7" s="13" t="str">
        <x:v>Date</x:v>
      </x:c>
      <x:c r="B7" s="13" t="str">
        <x:v>Time</x:v>
      </x:c>
      <x:c r="C7" s="13" t="str">
        <x:v>Event</x:v>
      </x:c>
      <x:c r="D7" s="13" t="str">
        <x:v>Category</x:v>
      </x:c>
      <x:c r="E7" s="13" t="str">
        <x:v>Notes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4" t="d">
        <x:v>2026-11-02T00:00:00.000Z</x:v>
      </x:c>
      <x:c r="B8" s="15" t="str">
        <x:v>10:00</x:v>
      </x:c>
      <x:c r="C8" s="15" t="str">
        <x:v>Planning meeting</x:v>
      </x:c>
      <x:c r="D8" s="15" t="str">
        <x:v>Work</x:v>
      </x:c>
      <x:c r="E8" s="15" t="str">
        <x:v>Confirm details</x:v>
      </x:c>
      <x:c r="F8" s="2"/>
      <x:c r="G8" s="2"/>
      <x:c r="H8" s="2"/>
      <x:c r="I8" s="2"/>
      <x:c r="J8" s="11" t="str">
        <x:v>Mon</x:v>
      </x:c>
      <x:c r="K8" s="11" t="str">
        <x:v>Tue</x:v>
      </x:c>
      <x:c r="L8" s="11" t="str">
        <x:v>Wed</x:v>
      </x:c>
      <x:c r="M8" s="11" t="str">
        <x:v>Thu</x:v>
      </x:c>
      <x:c r="N8" s="11" t="str">
        <x:v>Fri</x:v>
      </x:c>
      <x:c r="O8" s="11" t="str">
        <x:v>Sat</x:v>
      </x:c>
      <x:c r="P8" s="11" t="str">
        <x:v>Sun</x:v>
      </x:c>
      <x:c r="Q8" s="2"/>
    </x:row>
    <x:row r="9" ht="44" customHeight="1">
      <x:c r="A9" s="8" t="d">
        <x:v>2026-11-05T00:00:00.000Z</x:v>
      </x:c>
      <x:c r="B9" s="9" t="str">
        <x:v>10:00</x:v>
      </x:c>
      <x:c r="C9" s="9" t="str">
        <x:v>Dentist appointment</x:v>
      </x:c>
      <x:c r="D9" s="9" t="str">
        <x:v>Personal</x:v>
      </x:c>
      <x:c r="E9" s="9" t="str">
        <x:v>Confirm details</x:v>
      </x:c>
      <x:c r="F9" s="2"/>
      <x:c r="G9" s="2"/>
      <x:c r="H9" s="2"/>
      <x:c r="I9" s="2"/>
      <x:c r="J9" s="16" t="n">
        <x:f>DATE($K$5,$K$6,1)-WEEKDAY(DATE($K$5,$K$6,1),2)+1+0</x:f>
        <x:v>46321</x:v>
      </x:c>
      <x:c r="K9" s="16" t="n">
        <x:f>DATE($K$5,$K$6,1)-WEEKDAY(DATE($K$5,$K$6,1),2)+1+1</x:f>
        <x:v>46322</x:v>
      </x:c>
      <x:c r="L9" s="16" t="n">
        <x:f>DATE($K$5,$K$6,1)-WEEKDAY(DATE($K$5,$K$6,1),2)+1+2</x:f>
        <x:v>46323</x:v>
      </x:c>
      <x:c r="M9" s="16" t="n">
        <x:f>DATE($K$5,$K$6,1)-WEEKDAY(DATE($K$5,$K$6,1),2)+1+3</x:f>
        <x:v>46324</x:v>
      </x:c>
      <x:c r="N9" s="16" t="n">
        <x:f>DATE($K$5,$K$6,1)-WEEKDAY(DATE($K$5,$K$6,1),2)+1+4</x:f>
        <x:v>46325</x:v>
      </x:c>
      <x:c r="O9" s="16" t="n">
        <x:f>DATE($K$5,$K$6,1)-WEEKDAY(DATE($K$5,$K$6,1),2)+1+5</x:f>
        <x:v>46326</x:v>
      </x:c>
      <x:c r="P9" s="16" t="n">
        <x:f>DATE($K$5,$K$6,1)-WEEKDAY(DATE($K$5,$K$6,1),2)+1+6</x:f>
        <x:v>46327</x:v>
      </x:c>
      <x:c r="Q9" s="2"/>
    </x:row>
    <x:row r="10" ht="44" customHeight="1">
      <x:c r="A10" s="14" t="d">
        <x:v>2026-11-08T00:00:00.000Z</x:v>
      </x:c>
      <x:c r="B10" s="15" t="str">
        <x:v>10:00</x:v>
      </x:c>
      <x:c r="C10" s="15" t="str">
        <x:v>Project review</x:v>
      </x:c>
      <x:c r="D10" s="15" t="str">
        <x:v>Work</x:v>
      </x:c>
      <x:c r="E10" s="15" t="str">
        <x:v>Confirm details</x:v>
      </x:c>
      <x:c r="F10" s="2"/>
      <x:c r="G10" s="2"/>
      <x:c r="H10" s="2"/>
      <x:c r="I10" s="2"/>
      <x:c r="J10" s="16" t="n">
        <x:f>DATE($K$5,$K$6,1)-WEEKDAY(DATE($K$5,$K$6,1),2)+1+7</x:f>
        <x:v>46328</x:v>
      </x:c>
      <x:c r="K10" s="16" t="n">
        <x:f>DATE($K$5,$K$6,1)-WEEKDAY(DATE($K$5,$K$6,1),2)+1+8</x:f>
        <x:v>46329</x:v>
      </x:c>
      <x:c r="L10" s="16" t="n">
        <x:f>DATE($K$5,$K$6,1)-WEEKDAY(DATE($K$5,$K$6,1),2)+1+9</x:f>
        <x:v>46330</x:v>
      </x:c>
      <x:c r="M10" s="16" t="n">
        <x:f>DATE($K$5,$K$6,1)-WEEKDAY(DATE($K$5,$K$6,1),2)+1+10</x:f>
        <x:v>46331</x:v>
      </x:c>
      <x:c r="N10" s="16" t="n">
        <x:f>DATE($K$5,$K$6,1)-WEEKDAY(DATE($K$5,$K$6,1),2)+1+11</x:f>
        <x:v>46332</x:v>
      </x:c>
      <x:c r="O10" s="16" t="n">
        <x:f>DATE($K$5,$K$6,1)-WEEKDAY(DATE($K$5,$K$6,1),2)+1+12</x:f>
        <x:v>46333</x:v>
      </x:c>
      <x:c r="P10" s="16" t="n">
        <x:f>DATE($K$5,$K$6,1)-WEEKDAY(DATE($K$5,$K$6,1),2)+1+13</x:f>
        <x:v>46334</x:v>
      </x:c>
      <x:c r="Q10" s="2"/>
    </x:row>
    <x:row r="11" ht="44" customHeight="1">
      <x:c r="A11" s="8" t="d">
        <x:v>2026-11-11T00:00:00.000Z</x:v>
      </x:c>
      <x:c r="B11" s="9" t="str">
        <x:v>10:00</x:v>
      </x:c>
      <x:c r="C11" s="9" t="str">
        <x:v>Community event</x:v>
      </x:c>
      <x:c r="D11" s="9" t="str">
        <x:v>Personal</x:v>
      </x:c>
      <x:c r="E11" s="9" t="str">
        <x:v>Confirm details</x:v>
      </x:c>
      <x:c r="F11" s="2"/>
      <x:c r="G11" s="2"/>
      <x:c r="H11" s="2"/>
      <x:c r="I11" s="2"/>
      <x:c r="J11" s="16" t="n">
        <x:f>DATE($K$5,$K$6,1)-WEEKDAY(DATE($K$5,$K$6,1),2)+1+14</x:f>
        <x:v>46335</x:v>
      </x:c>
      <x:c r="K11" s="16" t="n">
        <x:f>DATE($K$5,$K$6,1)-WEEKDAY(DATE($K$5,$K$6,1),2)+1+15</x:f>
        <x:v>46336</x:v>
      </x:c>
      <x:c r="L11" s="16" t="n">
        <x:f>DATE($K$5,$K$6,1)-WEEKDAY(DATE($K$5,$K$6,1),2)+1+16</x:f>
        <x:v>46337</x:v>
      </x:c>
      <x:c r="M11" s="16" t="n">
        <x:f>DATE($K$5,$K$6,1)-WEEKDAY(DATE($K$5,$K$6,1),2)+1+17</x:f>
        <x:v>46338</x:v>
      </x:c>
      <x:c r="N11" s="16" t="n">
        <x:f>DATE($K$5,$K$6,1)-WEEKDAY(DATE($K$5,$K$6,1),2)+1+18</x:f>
        <x:v>46339</x:v>
      </x:c>
      <x:c r="O11" s="16" t="n">
        <x:f>DATE($K$5,$K$6,1)-WEEKDAY(DATE($K$5,$K$6,1),2)+1+19</x:f>
        <x:v>46340</x:v>
      </x:c>
      <x:c r="P11" s="16" t="n">
        <x:f>DATE($K$5,$K$6,1)-WEEKDAY(DATE($K$5,$K$6,1),2)+1+20</x:f>
        <x:v>46341</x:v>
      </x:c>
      <x:c r="Q11" s="2"/>
    </x:row>
    <x:row r="12" ht="44" customHeight="1">
      <x:c r="A12" s="14" t="d">
        <x:v>2026-11-14T00:00:00.000Z</x:v>
      </x:c>
      <x:c r="B12" s="15" t="str">
        <x:v>10:00</x:v>
      </x:c>
      <x:c r="C12" s="15" t="str">
        <x:v>Invoice review</x:v>
      </x:c>
      <x:c r="D12" s="15" t="str">
        <x:v>Work</x:v>
      </x:c>
      <x:c r="E12" s="15" t="str">
        <x:v>Confirm details</x:v>
      </x:c>
      <x:c r="F12" s="2"/>
      <x:c r="G12" s="2"/>
      <x:c r="H12" s="2"/>
      <x:c r="I12" s="2"/>
      <x:c r="J12" s="16" t="n">
        <x:f>DATE($K$5,$K$6,1)-WEEKDAY(DATE($K$5,$K$6,1),2)+1+21</x:f>
        <x:v>46342</x:v>
      </x:c>
      <x:c r="K12" s="16" t="n">
        <x:f>DATE($K$5,$K$6,1)-WEEKDAY(DATE($K$5,$K$6,1),2)+1+22</x:f>
        <x:v>46343</x:v>
      </x:c>
      <x:c r="L12" s="16" t="n">
        <x:f>DATE($K$5,$K$6,1)-WEEKDAY(DATE($K$5,$K$6,1),2)+1+23</x:f>
        <x:v>46344</x:v>
      </x:c>
      <x:c r="M12" s="16" t="n">
        <x:f>DATE($K$5,$K$6,1)-WEEKDAY(DATE($K$5,$K$6,1),2)+1+24</x:f>
        <x:v>46345</x:v>
      </x:c>
      <x:c r="N12" s="16" t="n">
        <x:f>DATE($K$5,$K$6,1)-WEEKDAY(DATE($K$5,$K$6,1),2)+1+25</x:f>
        <x:v>46346</x:v>
      </x:c>
      <x:c r="O12" s="16" t="n">
        <x:f>DATE($K$5,$K$6,1)-WEEKDAY(DATE($K$5,$K$6,1),2)+1+26</x:f>
        <x:v>46347</x:v>
      </x:c>
      <x:c r="P12" s="16" t="n">
        <x:f>DATE($K$5,$K$6,1)-WEEKDAY(DATE($K$5,$K$6,1),2)+1+27</x:f>
        <x:v>46348</x:v>
      </x:c>
      <x:c r="Q12" s="2"/>
    </x:row>
    <x:row r="13" ht="44" customHeight="1">
      <x:c r="A13" s="8" t="d">
        <x:v>2026-11-17T00:00:00.000Z</x:v>
      </x:c>
      <x:c r="B13" s="9" t="str">
        <x:v>10:00</x:v>
      </x:c>
      <x:c r="C13" s="9" t="str">
        <x:v>Family visit</x:v>
      </x:c>
      <x:c r="D13" s="9" t="str">
        <x:v>Personal</x:v>
      </x:c>
      <x:c r="E13" s="9" t="str">
        <x:v>Confirm details</x:v>
      </x:c>
      <x:c r="F13" s="2"/>
      <x:c r="G13" s="2"/>
      <x:c r="H13" s="2"/>
      <x:c r="I13" s="2"/>
      <x:c r="J13" s="16" t="n">
        <x:f>DATE($K$5,$K$6,1)-WEEKDAY(DATE($K$5,$K$6,1),2)+1+28</x:f>
        <x:v>46349</x:v>
      </x:c>
      <x:c r="K13" s="16" t="n">
        <x:f>DATE($K$5,$K$6,1)-WEEKDAY(DATE($K$5,$K$6,1),2)+1+29</x:f>
        <x:v>46350</x:v>
      </x:c>
      <x:c r="L13" s="16" t="n">
        <x:f>DATE($K$5,$K$6,1)-WEEKDAY(DATE($K$5,$K$6,1),2)+1+30</x:f>
        <x:v>46351</x:v>
      </x:c>
      <x:c r="M13" s="16" t="n">
        <x:f>DATE($K$5,$K$6,1)-WEEKDAY(DATE($K$5,$K$6,1),2)+1+31</x:f>
        <x:v>46352</x:v>
      </x:c>
      <x:c r="N13" s="16" t="n">
        <x:f>DATE($K$5,$K$6,1)-WEEKDAY(DATE($K$5,$K$6,1),2)+1+32</x:f>
        <x:v>46353</x:v>
      </x:c>
      <x:c r="O13" s="16" t="n">
        <x:f>DATE($K$5,$K$6,1)-WEEKDAY(DATE($K$5,$K$6,1),2)+1+33</x:f>
        <x:v>46354</x:v>
      </x:c>
      <x:c r="P13" s="16" t="n">
        <x:f>DATE($K$5,$K$6,1)-WEEKDAY(DATE($K$5,$K$6,1),2)+1+34</x:f>
        <x:v>46355</x:v>
      </x:c>
      <x:c r="Q13" s="2"/>
    </x:row>
    <x:row r="14" ht="44" customHeight="1">
      <x:c r="A14" s="14" t="d">
        <x:v>2026-11-20T00:00:00.000Z</x:v>
      </x:c>
      <x:c r="B14" s="15" t="str">
        <x:v>10:00</x:v>
      </x:c>
      <x:c r="C14" s="15" t="str">
        <x:v>Training session</x:v>
      </x:c>
      <x:c r="D14" s="15" t="str">
        <x:v>Work</x:v>
      </x:c>
      <x:c r="E14" s="15" t="str">
        <x:v>Confirm details</x:v>
      </x:c>
      <x:c r="F14" s="2"/>
      <x:c r="G14" s="2"/>
      <x:c r="H14" s="2"/>
      <x:c r="I14" s="2"/>
      <x:c r="J14" s="16" t="n">
        <x:f>DATE($K$5,$K$6,1)-WEEKDAY(DATE($K$5,$K$6,1),2)+1+35</x:f>
        <x:v>46356</x:v>
      </x:c>
      <x:c r="K14" s="16" t="n">
        <x:f>DATE($K$5,$K$6,1)-WEEKDAY(DATE($K$5,$K$6,1),2)+1+36</x:f>
        <x:v>46357</x:v>
      </x:c>
      <x:c r="L14" s="16" t="n">
        <x:f>DATE($K$5,$K$6,1)-WEEKDAY(DATE($K$5,$K$6,1),2)+1+37</x:f>
        <x:v>46358</x:v>
      </x:c>
      <x:c r="M14" s="16" t="n">
        <x:f>DATE($K$5,$K$6,1)-WEEKDAY(DATE($K$5,$K$6,1),2)+1+38</x:f>
        <x:v>46359</x:v>
      </x:c>
      <x:c r="N14" s="16" t="n">
        <x:f>DATE($K$5,$K$6,1)-WEEKDAY(DATE($K$5,$K$6,1),2)+1+39</x:f>
        <x:v>46360</x:v>
      </x:c>
      <x:c r="O14" s="16" t="n">
        <x:f>DATE($K$5,$K$6,1)-WEEKDAY(DATE($K$5,$K$6,1),2)+1+40</x:f>
        <x:v>46361</x:v>
      </x:c>
      <x:c r="P14" s="16" t="n">
        <x:f>DATE($K$5,$K$6,1)-WEEKDAY(DATE($K$5,$K$6,1),2)+1+41</x:f>
        <x:v>46362</x:v>
      </x:c>
      <x:c r="Q14" s="2"/>
    </x:row>
    <x:row r="15" ht="44" customHeight="1">
      <x:c r="A15" s="8" t="d">
        <x:v>2026-11-23T00:00:00.000Z</x:v>
      </x:c>
      <x:c r="B15" s="9" t="str">
        <x:v>10:00</x:v>
      </x:c>
      <x:c r="C15" s="9" t="str">
        <x:v>Month-end review</x:v>
      </x:c>
      <x:c r="D15" s="9" t="str">
        <x:v>Personal</x:v>
      </x:c>
      <x:c r="E15" s="9" t="str">
        <x:v>Confirm details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7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8" t="str">
        <x:v>1. Choose the month. Update the year and month inputs above the calendar.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8" t="str">
        <x:v>2. Add dated events. Enter the event date, time and a short description.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8" t="str">
        <x:v>3. Review the print area. Check orientation and scaling before printing the monthly grid.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8" t="str">
        <x:v>Calendar dates are illustrative. No external calendar or reminder integration is included.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8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243d1d337924246"/>
  </x:tableParts>
</x:worksheet>
</file>