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bea3847cdb47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57313d62fb61471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$#,##0.00"/>
    <x:numFmt numFmtId="201" formatCode="0.0%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sz val="10"/>
      <x:color rgb="FF244C78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201" fontId="4" fillId="0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7" fillId="3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197cae0df1461c" /><Relationship Type="http://schemas.openxmlformats.org/officeDocument/2006/relationships/theme" Target="/xl/theme/theme1.xml" Id="R14db5f9b1ac54d94" /><Relationship Type="http://schemas.openxmlformats.org/officeDocument/2006/relationships/sharedStrings" Target="/xl/sharedStrings.xml" Id="R54c1909729204e2c" /><Relationship Type="http://schemas.openxmlformats.org/officeDocument/2006/relationships/worksheet" Target="/xl/worksheets/sheet1.xml" Id="R57313d62fb61471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>
      <x:pane ySplit="7" topLeftCell="A8" activePane="bottomLef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Loan amortization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 t="str">
        <x:v>Principal USD</x:v>
      </x:c>
      <x:c r="B5" s="2" t="str">
        <x:v>Annual nominal rate</x:v>
      </x:c>
      <x:c r="C5" s="2" t="str">
        <x:v>Monthly payments</x:v>
      </x:c>
      <x:c r="D5" s="2" t="str">
        <x:v>Monthly payment USD</x:v>
      </x:c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7" t="n">
        <x:v>12000</x:v>
      </x:c>
      <x:c r="B6" s="8" t="n">
        <x:v>0.06</x:v>
      </x:c>
      <x:c r="C6" s="6" t="n">
        <x:v>12</x:v>
      </x:c>
      <x:c r="D6" s="9" t="n">
        <x:f>IF(B6=0,A6/C6,-PMT(B6/12,C6,A6))</x:f>
        <x:v>1032.797156484968</x:v>
      </x:c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2" t="str">
        <x:v>Payment</x:v>
      </x:c>
      <x:c r="B7" s="12" t="str">
        <x:v>Opening USD</x:v>
      </x:c>
      <x:c r="C7" s="12" t="str">
        <x:v>Payment USD</x:v>
      </x:c>
      <x:c r="D7" s="12" t="str">
        <x:v>Interest USD</x:v>
      </x:c>
      <x:c r="E7" s="12" t="str">
        <x:v>Principal USD</x:v>
      </x:c>
      <x:c r="F7" s="12" t="str">
        <x:v>Closing USD</x:v>
      </x:c>
      <x:c r="G7" s="2"/>
      <x:c r="H7" s="2"/>
      <x:c r="I7" s="2"/>
      <x:c r="J7" s="15" t="str">
        <x:v>Summary</x:v>
      </x:c>
      <x:c r="K7" s="15" t="str">
        <x:v>Value</x:v>
      </x:c>
      <x:c r="L7" s="2"/>
      <x:c r="M7" s="2"/>
      <x:c r="N7" s="2"/>
      <x:c r="O7" s="2"/>
      <x:c r="P7" s="2"/>
      <x:c r="Q7" s="2"/>
    </x:row>
    <x:row r="8" ht="22" customHeight="1">
      <x:c r="A8" s="6" t="n">
        <x:v>1</x:v>
      </x:c>
      <x:c r="B8" s="9" t="n">
        <x:f>IF(A8&gt;$C$6,"",$A$6)</x:f>
        <x:v>12000</x:v>
      </x:c>
      <x:c r="C8" s="9" t="n">
        <x:f>IF(A8&gt;$C$6,"",MIN($D$6,B8+D8))</x:f>
        <x:v>1032.797156484968</x:v>
      </x:c>
      <x:c r="D8" s="9" t="n">
        <x:f>IF(A8&gt;$C$6,"",B8*$B$6/12)</x:f>
        <x:v>60</x:v>
      </x:c>
      <x:c r="E8" s="9" t="n">
        <x:f>IF(A8&gt;$C$6,"",C8-D8)</x:f>
        <x:v>972.7971564849679</x:v>
      </x:c>
      <x:c r="F8" s="9" t="n">
        <x:f>IF(A8&gt;$C$6,"",MAX(0,B8-E8))</x:f>
        <x:v>11027.202843515031</x:v>
      </x:c>
      <x:c r="G8" s="2"/>
      <x:c r="H8" s="2"/>
      <x:c r="I8" s="2"/>
      <x:c r="J8" s="13" t="str">
        <x:v>Total payments</x:v>
      </x:c>
      <x:c r="K8" s="9" t="n">
        <x:f>SUM(C8:C127)</x:f>
        <x:v>12393.565877819618</x:v>
      </x:c>
      <x:c r="L8" s="2"/>
      <x:c r="M8" s="2"/>
      <x:c r="N8" s="2"/>
      <x:c r="O8" s="2"/>
      <x:c r="P8" s="2"/>
      <x:c r="Q8" s="2"/>
    </x:row>
    <x:row r="9" ht="22" customHeight="1">
      <x:c r="A9" s="6" t="n">
        <x:v>2</x:v>
      </x:c>
      <x:c r="B9" s="9" t="n">
        <x:f>IF(A9&gt;$C$6,"",F8)</x:f>
        <x:v>11027.202843515031</x:v>
      </x:c>
      <x:c r="C9" s="9" t="n">
        <x:f>IF(A9&gt;$C$6,"",MIN($D$6,B9+D9))</x:f>
        <x:v>1032.797156484968</x:v>
      </x:c>
      <x:c r="D9" s="9" t="n">
        <x:f>IF(A9&gt;$C$6,"",B9*$B$6/12)</x:f>
        <x:v>55.13601421757516</x:v>
      </x:c>
      <x:c r="E9" s="9" t="n">
        <x:f>IF(A9&gt;$C$6,"",C9-D9)</x:f>
        <x:v>977.6611422673927</x:v>
      </x:c>
      <x:c r="F9" s="9" t="n">
        <x:f>IF(A9&gt;$C$6,"",MAX(0,B9-E9))</x:f>
        <x:v>10049.54170124764</x:v>
      </x:c>
      <x:c r="G9" s="2"/>
      <x:c r="H9" s="2"/>
      <x:c r="I9" s="2"/>
      <x:c r="J9" s="13" t="str">
        <x:v>Total interest</x:v>
      </x:c>
      <x:c r="K9" s="9" t="n">
        <x:f>SUM(D8:D127)</x:f>
        <x:v>393.5658778196155</x:v>
      </x:c>
      <x:c r="L9" s="2"/>
      <x:c r="M9" s="2"/>
      <x:c r="N9" s="2"/>
      <x:c r="O9" s="2"/>
      <x:c r="P9" s="2"/>
      <x:c r="Q9" s="2"/>
    </x:row>
    <x:row r="10" ht="22" customHeight="1">
      <x:c r="A10" s="6" t="n">
        <x:v>3</x:v>
      </x:c>
      <x:c r="B10" s="9" t="n">
        <x:f>IF(A10&gt;$C$6,"",F9)</x:f>
        <x:v>10049.54170124764</x:v>
      </x:c>
      <x:c r="C10" s="9" t="n">
        <x:f>IF(A10&gt;$C$6,"",MIN($D$6,B10+D10))</x:f>
        <x:v>1032.797156484968</x:v>
      </x:c>
      <x:c r="D10" s="9" t="n">
        <x:f>IF(A10&gt;$C$6,"",B10*$B$6/12)</x:f>
        <x:v>50.24770850623819</x:v>
      </x:c>
      <x:c r="E10" s="9" t="n">
        <x:f>IF(A10&gt;$C$6,"",C10-D10)</x:f>
        <x:v>982.5494479787297</x:v>
      </x:c>
      <x:c r="F10" s="9" t="n">
        <x:f>IF(A10&gt;$C$6,"",MAX(0,B10-E10))</x:f>
        <x:v>9066.992253268909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6" t="n">
        <x:v>4</x:v>
      </x:c>
      <x:c r="B11" s="9" t="n">
        <x:f>IF(A11&gt;$C$6,"",F10)</x:f>
        <x:v>9066.992253268909</x:v>
      </x:c>
      <x:c r="C11" s="9" t="n">
        <x:f>IF(A11&gt;$C$6,"",MIN($D$6,B11+D11))</x:f>
        <x:v>1032.797156484968</x:v>
      </x:c>
      <x:c r="D11" s="9" t="n">
        <x:f>IF(A11&gt;$C$6,"",B11*$B$6/12)</x:f>
        <x:v>45.33496126634454</x:v>
      </x:c>
      <x:c r="E11" s="9" t="n">
        <x:f>IF(A11&gt;$C$6,"",C11-D11)</x:f>
        <x:v>987.4621952186234</x:v>
      </x:c>
      <x:c r="F11" s="9" t="n">
        <x:f>IF(A11&gt;$C$6,"",MAX(0,B11-E11))</x:f>
        <x:v>8079.530058050285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6" t="n">
        <x:v>5</x:v>
      </x:c>
      <x:c r="B12" s="9" t="n">
        <x:f>IF(A12&gt;$C$6,"",F11)</x:f>
        <x:v>8079.530058050285</x:v>
      </x:c>
      <x:c r="C12" s="9" t="n">
        <x:f>IF(A12&gt;$C$6,"",MIN($D$6,B12+D12))</x:f>
        <x:v>1032.797156484968</x:v>
      </x:c>
      <x:c r="D12" s="9" t="n">
        <x:f>IF(A12&gt;$C$6,"",B12*$B$6/12)</x:f>
        <x:v>40.39765029025143</x:v>
      </x:c>
      <x:c r="E12" s="9" t="n">
        <x:f>IF(A12&gt;$C$6,"",C12-D12)</x:f>
        <x:v>992.3995061947164</x:v>
      </x:c>
      <x:c r="F12" s="9" t="n">
        <x:f>IF(A12&gt;$C$6,"",MAX(0,B12-E12))</x:f>
        <x:v>7087.130551855569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6" t="n">
        <x:v>6</x:v>
      </x:c>
      <x:c r="B13" s="9" t="n">
        <x:f>IF(A13&gt;$C$6,"",F12)</x:f>
        <x:v>7087.130551855569</x:v>
      </x:c>
      <x:c r="C13" s="9" t="n">
        <x:f>IF(A13&gt;$C$6,"",MIN($D$6,B13+D13))</x:f>
        <x:v>1032.797156484968</x:v>
      </x:c>
      <x:c r="D13" s="9" t="n">
        <x:f>IF(A13&gt;$C$6,"",B13*$B$6/12)</x:f>
        <x:v>35.43565275927784</x:v>
      </x:c>
      <x:c r="E13" s="9" t="n">
        <x:f>IF(A13&gt;$C$6,"",C13-D13)</x:f>
        <x:v>997.36150372569</x:v>
      </x:c>
      <x:c r="F13" s="9" t="n">
        <x:f>IF(A13&gt;$C$6,"",MAX(0,B13-E13))</x:f>
        <x:v>6089.76904812988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6" t="n">
        <x:v>7</x:v>
      </x:c>
      <x:c r="B14" s="9" t="n">
        <x:f>IF(A14&gt;$C$6,"",F13)</x:f>
        <x:v>6089.76904812988</x:v>
      </x:c>
      <x:c r="C14" s="9" t="n">
        <x:f>IF(A14&gt;$C$6,"",MIN($D$6,B14+D14))</x:f>
        <x:v>1032.797156484968</x:v>
      </x:c>
      <x:c r="D14" s="9" t="n">
        <x:f>IF(A14&gt;$C$6,"",B14*$B$6/12)</x:f>
        <x:v>30.448845240649394</x:v>
      </x:c>
      <x:c r="E14" s="9" t="n">
        <x:f>IF(A14&gt;$C$6,"",C14-D14)</x:f>
        <x:v>1002.3483112443186</x:v>
      </x:c>
      <x:c r="F14" s="9" t="n">
        <x:f>IF(A14&gt;$C$6,"",MAX(0,B14-E14))</x:f>
        <x:v>5087.420736885561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6" t="n">
        <x:v>8</x:v>
      </x:c>
      <x:c r="B15" s="9" t="n">
        <x:f>IF(A15&gt;$C$6,"",F14)</x:f>
        <x:v>5087.420736885561</x:v>
      </x:c>
      <x:c r="C15" s="9" t="n">
        <x:f>IF(A15&gt;$C$6,"",MIN($D$6,B15+D15))</x:f>
        <x:v>1032.797156484968</x:v>
      </x:c>
      <x:c r="D15" s="9" t="n">
        <x:f>IF(A15&gt;$C$6,"",B15*$B$6/12)</x:f>
        <x:v>25.437103684427807</x:v>
      </x:c>
      <x:c r="E15" s="9" t="n">
        <x:f>IF(A15&gt;$C$6,"",C15-D15)</x:f>
        <x:v>1007.3600528005401</x:v>
      </x:c>
      <x:c r="F15" s="9" t="n">
        <x:f>IF(A15&gt;$C$6,"",MAX(0,B15-E15))</x:f>
        <x:v>4080.0606840850214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6" t="n">
        <x:v>9</x:v>
      </x:c>
      <x:c r="B16" s="9" t="n">
        <x:f>IF(A16&gt;$C$6,"",F15)</x:f>
        <x:v>4080.0606840850214</x:v>
      </x:c>
      <x:c r="C16" s="9" t="n">
        <x:f>IF(A16&gt;$C$6,"",MIN($D$6,B16+D16))</x:f>
        <x:v>1032.797156484968</x:v>
      </x:c>
      <x:c r="D16" s="9" t="n">
        <x:f>IF(A16&gt;$C$6,"",B16*$B$6/12)</x:f>
        <x:v>20.400303420425107</x:v>
      </x:c>
      <x:c r="E16" s="9" t="n">
        <x:f>IF(A16&gt;$C$6,"",C16-D16)</x:f>
        <x:v>1012.3968530645428</x:v>
      </x:c>
      <x:c r="F16" s="9" t="n">
        <x:f>IF(A16&gt;$C$6,"",MAX(0,B16-E16))</x:f>
        <x:v>3067.6638310204785</x:v>
      </x:c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6" t="n">
        <x:v>10</x:v>
      </x:c>
      <x:c r="B17" s="9" t="n">
        <x:f>IF(A17&gt;$C$6,"",F16)</x:f>
        <x:v>3067.6638310204785</x:v>
      </x:c>
      <x:c r="C17" s="9" t="n">
        <x:f>IF(A17&gt;$C$6,"",MIN($D$6,B17+D17))</x:f>
        <x:v>1032.797156484968</x:v>
      </x:c>
      <x:c r="D17" s="9" t="n">
        <x:f>IF(A17&gt;$C$6,"",B17*$B$6/12)</x:f>
        <x:v>15.338319155102392</x:v>
      </x:c>
      <x:c r="E17" s="9" t="n">
        <x:f>IF(A17&gt;$C$6,"",C17-D17)</x:f>
        <x:v>1017.4588373298656</x:v>
      </x:c>
      <x:c r="F17" s="9" t="n">
        <x:f>IF(A17&gt;$C$6,"",MAX(0,B17-E17))</x:f>
        <x:v>2050.204993690613</x:v>
      </x:c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6" t="n">
        <x:v>11</x:v>
      </x:c>
      <x:c r="B18" s="9" t="n">
        <x:f>IF(A18&gt;$C$6,"",F17)</x:f>
        <x:v>2050.204993690613</x:v>
      </x:c>
      <x:c r="C18" s="9" t="n">
        <x:f>IF(A18&gt;$C$6,"",MIN($D$6,B18+D18))</x:f>
        <x:v>1032.797156484968</x:v>
      </x:c>
      <x:c r="D18" s="9" t="n">
        <x:f>IF(A18&gt;$C$6,"",B18*$B$6/12)</x:f>
        <x:v>10.251024968453065</x:v>
      </x:c>
      <x:c r="E18" s="9" t="n">
        <x:f>IF(A18&gt;$C$6,"",C18-D18)</x:f>
        <x:v>1022.5461315165148</x:v>
      </x:c>
      <x:c r="F18" s="9" t="n">
        <x:f>IF(A18&gt;$C$6,"",MAX(0,B18-E18))</x:f>
        <x:v>1027.658862174098</x:v>
      </x:c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6" t="n">
        <x:v>12</x:v>
      </x:c>
      <x:c r="B19" s="9" t="n">
        <x:f>IF(A19&gt;$C$6,"",F18)</x:f>
        <x:v>1027.658862174098</x:v>
      </x:c>
      <x:c r="C19" s="9" t="n">
        <x:f>IF(A19&gt;$C$6,"",MIN($D$6,B19+D19))</x:f>
        <x:v>1032.797156484968</x:v>
      </x:c>
      <x:c r="D19" s="9" t="n">
        <x:f>IF(A19&gt;$C$6,"",B19*$B$6/12)</x:f>
        <x:v>5.1382943108704895</x:v>
      </x:c>
      <x:c r="E19" s="9" t="n">
        <x:f>IF(A19&gt;$C$6,"",C19-D19)</x:f>
        <x:v>1027.6588621740975</x:v>
      </x:c>
      <x:c r="F19" s="9" t="n">
        <x:f>IF(A19&gt;$C$6,"",MAX(0,B19-E19))</x:f>
        <x:v>4.547473508864641e-13</x:v>
      </x:c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6" t="n">
        <x:v>13</x:v>
      </x:c>
      <x:c r="B20" s="9" t="str">
        <x:f>IF(A20&gt;$C$6,"",F19)</x:f>
      </x:c>
      <x:c r="C20" s="9" t="str">
        <x:f>IF(A20&gt;$C$6,"",MIN($D$6,B20+D20))</x:f>
      </x:c>
      <x:c r="D20" s="9" t="str">
        <x:f>IF(A20&gt;$C$6,"",B20*$B$6/12)</x:f>
      </x:c>
      <x:c r="E20" s="9" t="str">
        <x:f>IF(A20&gt;$C$6,"",C20-D20)</x:f>
      </x:c>
      <x:c r="F20" s="9" t="str">
        <x:f>IF(A20&gt;$C$6,"",MAX(0,B20-E20))</x:f>
      </x:c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6" t="n">
        <x:v>14</x:v>
      </x:c>
      <x:c r="B21" s="9" t="str">
        <x:f>IF(A21&gt;$C$6,"",F20)</x:f>
      </x:c>
      <x:c r="C21" s="9" t="str">
        <x:f>IF(A21&gt;$C$6,"",MIN($D$6,B21+D21))</x:f>
      </x:c>
      <x:c r="D21" s="9" t="str">
        <x:f>IF(A21&gt;$C$6,"",B21*$B$6/12)</x:f>
      </x:c>
      <x:c r="E21" s="9" t="str">
        <x:f>IF(A21&gt;$C$6,"",C21-D21)</x:f>
      </x:c>
      <x:c r="F21" s="9" t="str">
        <x:f>IF(A21&gt;$C$6,"",MAX(0,B21-E21))</x:f>
      </x:c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6" t="n">
        <x:v>15</x:v>
      </x:c>
      <x:c r="B22" s="9" t="str">
        <x:f>IF(A22&gt;$C$6,"",F21)</x:f>
      </x:c>
      <x:c r="C22" s="9" t="str">
        <x:f>IF(A22&gt;$C$6,"",MIN($D$6,B22+D22))</x:f>
      </x:c>
      <x:c r="D22" s="9" t="str">
        <x:f>IF(A22&gt;$C$6,"",B22*$B$6/12)</x:f>
      </x:c>
      <x:c r="E22" s="9" t="str">
        <x:f>IF(A22&gt;$C$6,"",C22-D22)</x:f>
      </x:c>
      <x:c r="F22" s="9" t="str">
        <x:f>IF(A22&gt;$C$6,"",MAX(0,B22-E22))</x:f>
      </x:c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6" t="n">
        <x:v>16</x:v>
      </x:c>
      <x:c r="B23" s="9" t="str">
        <x:f>IF(A23&gt;$C$6,"",F22)</x:f>
      </x:c>
      <x:c r="C23" s="9" t="str">
        <x:f>IF(A23&gt;$C$6,"",MIN($D$6,B23+D23))</x:f>
      </x:c>
      <x:c r="D23" s="9" t="str">
        <x:f>IF(A23&gt;$C$6,"",B23*$B$6/12)</x:f>
      </x:c>
      <x:c r="E23" s="9" t="str">
        <x:f>IF(A23&gt;$C$6,"",C23-D23)</x:f>
      </x:c>
      <x:c r="F23" s="9" t="str">
        <x:f>IF(A23&gt;$C$6,"",MAX(0,B23-E23))</x:f>
      </x:c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6" t="n">
        <x:v>17</x:v>
      </x:c>
      <x:c r="B24" s="9" t="str">
        <x:f>IF(A24&gt;$C$6,"",F23)</x:f>
      </x:c>
      <x:c r="C24" s="9" t="str">
        <x:f>IF(A24&gt;$C$6,"",MIN($D$6,B24+D24))</x:f>
      </x:c>
      <x:c r="D24" s="9" t="str">
        <x:f>IF(A24&gt;$C$6,"",B24*$B$6/12)</x:f>
      </x:c>
      <x:c r="E24" s="9" t="str">
        <x:f>IF(A24&gt;$C$6,"",C24-D24)</x:f>
      </x:c>
      <x:c r="F24" s="9" t="str">
        <x:f>IF(A24&gt;$C$6,"",MAX(0,B24-E24))</x:f>
      </x:c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6" t="n">
        <x:v>18</x:v>
      </x:c>
      <x:c r="B25" s="9" t="str">
        <x:f>IF(A25&gt;$C$6,"",F24)</x:f>
      </x:c>
      <x:c r="C25" s="9" t="str">
        <x:f>IF(A25&gt;$C$6,"",MIN($D$6,B25+D25))</x:f>
      </x:c>
      <x:c r="D25" s="9" t="str">
        <x:f>IF(A25&gt;$C$6,"",B25*$B$6/12)</x:f>
      </x:c>
      <x:c r="E25" s="9" t="str">
        <x:f>IF(A25&gt;$C$6,"",C25-D25)</x:f>
      </x:c>
      <x:c r="F25" s="9" t="str">
        <x:f>IF(A25&gt;$C$6,"",MAX(0,B25-E25))</x:f>
      </x:c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6" t="n">
        <x:v>19</x:v>
      </x:c>
      <x:c r="B26" s="9" t="str">
        <x:f>IF(A26&gt;$C$6,"",F25)</x:f>
      </x:c>
      <x:c r="C26" s="9" t="str">
        <x:f>IF(A26&gt;$C$6,"",MIN($D$6,B26+D26))</x:f>
      </x:c>
      <x:c r="D26" s="9" t="str">
        <x:f>IF(A26&gt;$C$6,"",B26*$B$6/12)</x:f>
      </x:c>
      <x:c r="E26" s="9" t="str">
        <x:f>IF(A26&gt;$C$6,"",C26-D26)</x:f>
      </x:c>
      <x:c r="F26" s="9" t="str">
        <x:f>IF(A26&gt;$C$6,"",MAX(0,B26-E26))</x:f>
      </x:c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6" t="n">
        <x:v>20</x:v>
      </x:c>
      <x:c r="B27" s="9" t="str">
        <x:f>IF(A27&gt;$C$6,"",F26)</x:f>
      </x:c>
      <x:c r="C27" s="9" t="str">
        <x:f>IF(A27&gt;$C$6,"",MIN($D$6,B27+D27))</x:f>
      </x:c>
      <x:c r="D27" s="9" t="str">
        <x:f>IF(A27&gt;$C$6,"",B27*$B$6/12)</x:f>
      </x:c>
      <x:c r="E27" s="9" t="str">
        <x:f>IF(A27&gt;$C$6,"",C27-D27)</x:f>
      </x:c>
      <x:c r="F27" s="9" t="str">
        <x:f>IF(A27&gt;$C$6,"",MAX(0,B27-E27))</x:f>
      </x:c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6" t="n">
        <x:v>21</x:v>
      </x:c>
      <x:c r="B28" s="9" t="str">
        <x:f>IF(A28&gt;$C$6,"",F27)</x:f>
      </x:c>
      <x:c r="C28" s="9" t="str">
        <x:f>IF(A28&gt;$C$6,"",MIN($D$6,B28+D28))</x:f>
      </x:c>
      <x:c r="D28" s="9" t="str">
        <x:f>IF(A28&gt;$C$6,"",B28*$B$6/12)</x:f>
      </x:c>
      <x:c r="E28" s="9" t="str">
        <x:f>IF(A28&gt;$C$6,"",C28-D28)</x:f>
      </x:c>
      <x:c r="F28" s="9" t="str">
        <x:f>IF(A28&gt;$C$6,"",MAX(0,B28-E28))</x:f>
      </x:c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6" t="n">
        <x:v>22</x:v>
      </x:c>
      <x:c r="B29" s="9" t="str">
        <x:f>IF(A29&gt;$C$6,"",F28)</x:f>
      </x:c>
      <x:c r="C29" s="9" t="str">
        <x:f>IF(A29&gt;$C$6,"",MIN($D$6,B29+D29))</x:f>
      </x:c>
      <x:c r="D29" s="9" t="str">
        <x:f>IF(A29&gt;$C$6,"",B29*$B$6/12)</x:f>
      </x:c>
      <x:c r="E29" s="9" t="str">
        <x:f>IF(A29&gt;$C$6,"",C29-D29)</x:f>
      </x:c>
      <x:c r="F29" s="9" t="str">
        <x:f>IF(A29&gt;$C$6,"",MAX(0,B29-E29))</x:f>
      </x:c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6" t="n">
        <x:v>23</x:v>
      </x:c>
      <x:c r="B30" s="9" t="str">
        <x:f>IF(A30&gt;$C$6,"",F29)</x:f>
      </x:c>
      <x:c r="C30" s="9" t="str">
        <x:f>IF(A30&gt;$C$6,"",MIN($D$6,B30+D30))</x:f>
      </x:c>
      <x:c r="D30" s="9" t="str">
        <x:f>IF(A30&gt;$C$6,"",B30*$B$6/12)</x:f>
      </x:c>
      <x:c r="E30" s="9" t="str">
        <x:f>IF(A30&gt;$C$6,"",C30-D30)</x:f>
      </x:c>
      <x:c r="F30" s="9" t="str">
        <x:f>IF(A30&gt;$C$6,"",MAX(0,B30-E30))</x:f>
      </x:c>
      <x:c r="G30" s="2"/>
      <x:c r="H30" s="2"/>
      <x:c r="I30" s="2"/>
      <x:c r="J30" s="16" t="str">
        <x:v>How to use</x:v>
      </x:c>
      <x:c r="K30" s="2"/>
      <x:c r="L30" s="2"/>
      <x:c r="M30" s="2"/>
      <x:c r="N30" s="2"/>
      <x:c r="O30" s="2"/>
      <x:c r="P30" s="2"/>
      <x:c r="Q30" s="2"/>
    </x:row>
    <x:row r="31" ht="22" customHeight="1">
      <x:c r="A31" s="6" t="n">
        <x:v>24</x:v>
      </x:c>
      <x:c r="B31" s="9" t="str">
        <x:f>IF(A31&gt;$C$6,"",F30)</x:f>
      </x:c>
      <x:c r="C31" s="9" t="str">
        <x:f>IF(A31&gt;$C$6,"",MIN($D$6,B31+D31))</x:f>
      </x:c>
      <x:c r="D31" s="9" t="str">
        <x:f>IF(A31&gt;$C$6,"",B31*$B$6/12)</x:f>
      </x:c>
      <x:c r="E31" s="9" t="str">
        <x:f>IF(A31&gt;$C$6,"",C31-D31)</x:f>
      </x:c>
      <x:c r="F31" s="9" t="str">
        <x:f>IF(A31&gt;$C$6,"",MAX(0,B31-E31))</x:f>
      </x:c>
      <x:c r="G31" s="2"/>
      <x:c r="H31" s="2"/>
      <x:c r="I31" s="2"/>
      <x:c r="J31" s="17" t="str">
        <x:v>1. Enter the loan assumptions. Use a positive principal, annual nominal rate</x:v>
      </x:c>
      <x:c r="K31" s="2"/>
      <x:c r="L31" s="2"/>
      <x:c r="M31" s="2"/>
      <x:c r="N31" s="2"/>
      <x:c r="O31" s="2"/>
      <x:c r="P31" s="2"/>
      <x:c r="Q31" s="2"/>
    </x:row>
    <x:row r="32" ht="22" customHeight="1">
      <x:c r="A32" s="6" t="n">
        <x:v>25</x:v>
      </x:c>
      <x:c r="B32" s="9" t="str">
        <x:f>IF(A32&gt;$C$6,"",F31)</x:f>
      </x:c>
      <x:c r="C32" s="9" t="str">
        <x:f>IF(A32&gt;$C$6,"",MIN($D$6,B32+D32))</x:f>
      </x:c>
      <x:c r="D32" s="9" t="str">
        <x:f>IF(A32&gt;$C$6,"",B32*$B$6/12)</x:f>
      </x:c>
      <x:c r="E32" s="9" t="str">
        <x:f>IF(A32&gt;$C$6,"",C32-D32)</x:f>
      </x:c>
      <x:c r="F32" s="9" t="str">
        <x:f>IF(A32&gt;$C$6,"",MAX(0,B32-E32))</x:f>
      </x:c>
      <x:c r="G32" s="2"/>
      <x:c r="H32" s="2"/>
      <x:c r="I32" s="2"/>
      <x:c r="J32" s="17" t="str">
        <x:v>and monthly term.</x:v>
      </x:c>
      <x:c r="K32" s="2"/>
      <x:c r="L32" s="2"/>
      <x:c r="M32" s="2"/>
      <x:c r="N32" s="2"/>
      <x:c r="O32" s="2"/>
      <x:c r="P32" s="2"/>
      <x:c r="Q32" s="2"/>
    </x:row>
    <x:row r="33" ht="22" customHeight="1">
      <x:c r="A33" s="6" t="n">
        <x:v>26</x:v>
      </x:c>
      <x:c r="B33" s="9" t="str">
        <x:f>IF(A33&gt;$C$6,"",F32)</x:f>
      </x:c>
      <x:c r="C33" s="9" t="str">
        <x:f>IF(A33&gt;$C$6,"",MIN($D$6,B33+D33))</x:f>
      </x:c>
      <x:c r="D33" s="9" t="str">
        <x:f>IF(A33&gt;$C$6,"",B33*$B$6/12)</x:f>
      </x:c>
      <x:c r="E33" s="9" t="str">
        <x:f>IF(A33&gt;$C$6,"",C33-D33)</x:f>
      </x:c>
      <x:c r="F33" s="9" t="str">
        <x:f>IF(A33&gt;$C$6,"",MAX(0,B33-E33))</x:f>
      </x:c>
      <x:c r="G33" s="2"/>
      <x:c r="H33" s="2"/>
      <x:c r="I33" s="2"/>
      <x:c r="J33" s="17" t="str">
        <x:v>2. Review the payment formula. Check the fixed monthly payment before</x:v>
      </x:c>
      <x:c r="K33" s="2"/>
      <x:c r="L33" s="2"/>
      <x:c r="M33" s="2"/>
      <x:c r="N33" s="2"/>
      <x:c r="O33" s="2"/>
      <x:c r="P33" s="2"/>
      <x:c r="Q33" s="2"/>
    </x:row>
    <x:row r="34" ht="22" customHeight="1">
      <x:c r="A34" s="6" t="n">
        <x:v>27</x:v>
      </x:c>
      <x:c r="B34" s="9" t="str">
        <x:f>IF(A34&gt;$C$6,"",F33)</x:f>
      </x:c>
      <x:c r="C34" s="9" t="str">
        <x:f>IF(A34&gt;$C$6,"",MIN($D$6,B34+D34))</x:f>
      </x:c>
      <x:c r="D34" s="9" t="str">
        <x:f>IF(A34&gt;$C$6,"",B34*$B$6/12)</x:f>
      </x:c>
      <x:c r="E34" s="9" t="str">
        <x:f>IF(A34&gt;$C$6,"",C34-D34)</x:f>
      </x:c>
      <x:c r="F34" s="9" t="str">
        <x:f>IF(A34&gt;$C$6,"",MAX(0,B34-E34))</x:f>
      </x:c>
      <x:c r="G34" s="2"/>
      <x:c r="H34" s="2"/>
      <x:c r="I34" s="2"/>
      <x:c r="J34" s="17" t="str">
        <x:v>reading the schedule.</x:v>
      </x:c>
      <x:c r="K34" s="2"/>
      <x:c r="L34" s="2"/>
      <x:c r="M34" s="2"/>
      <x:c r="N34" s="2"/>
      <x:c r="O34" s="2"/>
      <x:c r="P34" s="2"/>
      <x:c r="Q34" s="2"/>
    </x:row>
    <x:row r="35" ht="22" customHeight="1">
      <x:c r="A35" s="6" t="n">
        <x:v>28</x:v>
      </x:c>
      <x:c r="B35" s="9" t="str">
        <x:f>IF(A35&gt;$C$6,"",F34)</x:f>
      </x:c>
      <x:c r="C35" s="9" t="str">
        <x:f>IF(A35&gt;$C$6,"",MIN($D$6,B35+D35))</x:f>
      </x:c>
      <x:c r="D35" s="9" t="str">
        <x:f>IF(A35&gt;$C$6,"",B35*$B$6/12)</x:f>
      </x:c>
      <x:c r="E35" s="9" t="str">
        <x:f>IF(A35&gt;$C$6,"",C35-D35)</x:f>
      </x:c>
      <x:c r="F35" s="9" t="str">
        <x:f>IF(A35&gt;$C$6,"",MAX(0,B35-E35))</x:f>
      </x:c>
      <x:c r="G35" s="2"/>
      <x:c r="H35" s="2"/>
      <x:c r="I35" s="2"/>
      <x:c r="J35" s="17" t="str">
        <x:v>3. Compare the final balance. Inspect the last payment and compare with the</x:v>
      </x:c>
      <x:c r="K35" s="2"/>
      <x:c r="L35" s="2"/>
      <x:c r="M35" s="2"/>
      <x:c r="N35" s="2"/>
      <x:c r="O35" s="2"/>
      <x:c r="P35" s="2"/>
      <x:c r="Q35" s="2"/>
    </x:row>
    <x:row r="36" ht="22" customHeight="1">
      <x:c r="A36" s="6" t="n">
        <x:v>29</x:v>
      </x:c>
      <x:c r="B36" s="9" t="str">
        <x:f>IF(A36&gt;$C$6,"",F35)</x:f>
      </x:c>
      <x:c r="C36" s="9" t="str">
        <x:f>IF(A36&gt;$C$6,"",MIN($D$6,B36+D36))</x:f>
      </x:c>
      <x:c r="D36" s="9" t="str">
        <x:f>IF(A36&gt;$C$6,"",B36*$B$6/12)</x:f>
      </x:c>
      <x:c r="E36" s="9" t="str">
        <x:f>IF(A36&gt;$C$6,"",C36-D36)</x:f>
      </x:c>
      <x:c r="F36" s="9" t="str">
        <x:f>IF(A36&gt;$C$6,"",MAX(0,B36-E36))</x:f>
      </x:c>
      <x:c r="G36" s="2"/>
      <x:c r="H36" s="2"/>
      <x:c r="I36" s="2"/>
      <x:c r="J36" s="17" t="str">
        <x:v>lender’s actual terms.</x:v>
      </x:c>
      <x:c r="K36" s="2"/>
      <x:c r="L36" s="2"/>
      <x:c r="M36" s="2"/>
      <x:c r="N36" s="2"/>
      <x:c r="O36" s="2"/>
      <x:c r="P36" s="2"/>
      <x:c r="Q36" s="2"/>
    </x:row>
    <x:row r="37" ht="22" customHeight="1">
      <x:c r="A37" s="6" t="n">
        <x:v>30</x:v>
      </x:c>
      <x:c r="B37" s="9" t="str">
        <x:f>IF(A37&gt;$C$6,"",F36)</x:f>
      </x:c>
      <x:c r="C37" s="9" t="str">
        <x:f>IF(A37&gt;$C$6,"",MIN($D$6,B37+D37))</x:f>
      </x:c>
      <x:c r="D37" s="9" t="str">
        <x:f>IF(A37&gt;$C$6,"",B37*$B$6/12)</x:f>
      </x:c>
      <x:c r="E37" s="9" t="str">
        <x:f>IF(A37&gt;$C$6,"",C37-D37)</x:f>
      </x:c>
      <x:c r="F37" s="9" t="str">
        <x:f>IF(A37&gt;$C$6,"",MAX(0,B37-E37))</x:f>
      </x:c>
      <x:c r="G37" s="2"/>
      <x:c r="H37" s="2"/>
      <x:c r="I37" s="2"/>
      <x:c r="J37" s="17" t="str">
        <x:v>Illustrative fixed-rate monthly model. The supported term is 1–120 months;</x:v>
      </x:c>
      <x:c r="K37" s="2"/>
      <x:c r="L37" s="2"/>
      <x:c r="M37" s="2"/>
      <x:c r="N37" s="2"/>
      <x:c r="O37" s="2"/>
      <x:c r="P37" s="2"/>
      <x:c r="Q37" s="2"/>
    </x:row>
    <x:row r="38" ht="22" customHeight="1">
      <x:c r="A38" s="6" t="n">
        <x:v>31</x:v>
      </x:c>
      <x:c r="B38" s="9" t="str">
        <x:f>IF(A38&gt;$C$6,"",F37)</x:f>
      </x:c>
      <x:c r="C38" s="9" t="str">
        <x:f>IF(A38&gt;$C$6,"",MIN($D$6,B38+D38))</x:f>
      </x:c>
      <x:c r="D38" s="9" t="str">
        <x:f>IF(A38&gt;$C$6,"",B38*$B$6/12)</x:f>
      </x:c>
      <x:c r="E38" s="9" t="str">
        <x:f>IF(A38&gt;$C$6,"",C38-D38)</x:f>
      </x:c>
      <x:c r="F38" s="9" t="str">
        <x:f>IF(A38&gt;$C$6,"",MAX(0,B38-E38))</x:f>
      </x:c>
      <x:c r="G38" s="2"/>
      <x:c r="H38" s="2"/>
      <x:c r="I38" s="2"/>
      <x:c r="J38" s="17" t="str">
        <x:v>fees, daily interest and extra payments are excluded.</x:v>
      </x:c>
      <x:c r="K38" s="2"/>
      <x:c r="L38" s="2"/>
      <x:c r="M38" s="2"/>
      <x:c r="N38" s="2"/>
      <x:c r="O38" s="2"/>
      <x:c r="P38" s="2"/>
      <x:c r="Q38" s="2"/>
    </x:row>
    <x:row r="39" ht="22" customHeight="1">
      <x:c r="A39" s="6" t="n">
        <x:v>32</x:v>
      </x:c>
      <x:c r="B39" s="9" t="str">
        <x:f>IF(A39&gt;$C$6,"",F38)</x:f>
      </x:c>
      <x:c r="C39" s="9" t="str">
        <x:f>IF(A39&gt;$C$6,"",MIN($D$6,B39+D39))</x:f>
      </x:c>
      <x:c r="D39" s="9" t="str">
        <x:f>IF(A39&gt;$C$6,"",B39*$B$6/12)</x:f>
      </x:c>
      <x:c r="E39" s="9" t="str">
        <x:f>IF(A39&gt;$C$6,"",C39-D39)</x:f>
      </x:c>
      <x:c r="F39" s="9" t="str">
        <x:f>IF(A39&gt;$C$6,"",MAX(0,B39-E39))</x:f>
      </x:c>
      <x:c r="G39" s="2"/>
      <x:c r="H39" s="2"/>
      <x:c r="I39" s="2"/>
      <x:c r="J39" s="17" t="str">
        <x:v>Source: original fictional examples prepared for WPS Explore. No customer</x:v>
      </x:c>
      <x:c r="K39" s="2"/>
      <x:c r="L39" s="2"/>
      <x:c r="M39" s="2"/>
      <x:c r="N39" s="2"/>
      <x:c r="O39" s="2"/>
      <x:c r="P39" s="2"/>
      <x:c r="Q39" s="2"/>
    </x:row>
    <x:row r="40" ht="22" customHeight="1">
      <x:c r="A40" s="6" t="n">
        <x:v>33</x:v>
      </x:c>
      <x:c r="B40" s="9" t="str">
        <x:f>IF(A40&gt;$C$6,"",F39)</x:f>
      </x:c>
      <x:c r="C40" s="9" t="str">
        <x:f>IF(A40&gt;$C$6,"",MIN($D$6,B40+D40))</x:f>
      </x:c>
      <x:c r="D40" s="9" t="str">
        <x:f>IF(A40&gt;$C$6,"",B40*$B$6/12)</x:f>
      </x:c>
      <x:c r="E40" s="9" t="str">
        <x:f>IF(A40&gt;$C$6,"",C40-D40)</x:f>
      </x:c>
      <x:c r="F40" s="9" t="str">
        <x:f>IF(A40&gt;$C$6,"",MAX(0,B40-E40))</x:f>
      </x:c>
      <x:c r="G40" s="2"/>
      <x:c r="H40" s="2"/>
      <x:c r="I40" s="2"/>
      <x:c r="J40" s="17" t="str">
        <x:v>data is included.</x:v>
      </x:c>
      <x:c r="K40" s="2"/>
      <x:c r="L40" s="2"/>
      <x:c r="M40" s="2"/>
      <x:c r="N40" s="2"/>
      <x:c r="O40" s="2"/>
      <x:c r="P40" s="2"/>
      <x:c r="Q40" s="2"/>
    </x:row>
    <x:row r="41" ht="22" customHeight="1">
      <x:c r="A41" s="6" t="n">
        <x:v>34</x:v>
      </x:c>
      <x:c r="B41" s="9" t="str">
        <x:f>IF(A41&gt;$C$6,"",F40)</x:f>
      </x:c>
      <x:c r="C41" s="9" t="str">
        <x:f>IF(A41&gt;$C$6,"",MIN($D$6,B41+D41))</x:f>
      </x:c>
      <x:c r="D41" s="9" t="str">
        <x:f>IF(A41&gt;$C$6,"",B41*$B$6/12)</x:f>
      </x:c>
      <x:c r="E41" s="9" t="str">
        <x:f>IF(A41&gt;$C$6,"",C41-D41)</x:f>
      </x:c>
      <x:c r="F41" s="9" t="str">
        <x:f>IF(A41&gt;$C$6,"",MAX(0,B41-E41))</x:f>
      </x:c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6" t="n">
        <x:v>35</x:v>
      </x:c>
      <x:c r="B42" s="9" t="str">
        <x:f>IF(A42&gt;$C$6,"",F41)</x:f>
      </x:c>
      <x:c r="C42" s="9" t="str">
        <x:f>IF(A42&gt;$C$6,"",MIN($D$6,B42+D42))</x:f>
      </x:c>
      <x:c r="D42" s="9" t="str">
        <x:f>IF(A42&gt;$C$6,"",B42*$B$6/12)</x:f>
      </x:c>
      <x:c r="E42" s="9" t="str">
        <x:f>IF(A42&gt;$C$6,"",C42-D42)</x:f>
      </x:c>
      <x:c r="F42" s="9" t="str">
        <x:f>IF(A42&gt;$C$6,"",MAX(0,B42-E42))</x:f>
      </x:c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6" t="n">
        <x:v>36</x:v>
      </x:c>
      <x:c r="B43" s="9" t="str">
        <x:f>IF(A43&gt;$C$6,"",F42)</x:f>
      </x:c>
      <x:c r="C43" s="9" t="str">
        <x:f>IF(A43&gt;$C$6,"",MIN($D$6,B43+D43))</x:f>
      </x:c>
      <x:c r="D43" s="9" t="str">
        <x:f>IF(A43&gt;$C$6,"",B43*$B$6/12)</x:f>
      </x:c>
      <x:c r="E43" s="9" t="str">
        <x:f>IF(A43&gt;$C$6,"",C43-D43)</x:f>
      </x:c>
      <x:c r="F43" s="9" t="str">
        <x:f>IF(A43&gt;$C$6,"",MAX(0,B43-E43))</x:f>
      </x:c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6" t="n">
        <x:v>37</x:v>
      </x:c>
      <x:c r="B44" s="9" t="str">
        <x:f>IF(A44&gt;$C$6,"",F43)</x:f>
      </x:c>
      <x:c r="C44" s="9" t="str">
        <x:f>IF(A44&gt;$C$6,"",MIN($D$6,B44+D44))</x:f>
      </x:c>
      <x:c r="D44" s="9" t="str">
        <x:f>IF(A44&gt;$C$6,"",B44*$B$6/12)</x:f>
      </x:c>
      <x:c r="E44" s="9" t="str">
        <x:f>IF(A44&gt;$C$6,"",C44-D44)</x:f>
      </x:c>
      <x:c r="F44" s="9" t="str">
        <x:f>IF(A44&gt;$C$6,"",MAX(0,B44-E44))</x:f>
      </x:c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6" t="n">
        <x:v>38</x:v>
      </x:c>
      <x:c r="B45" s="9" t="str">
        <x:f>IF(A45&gt;$C$6,"",F44)</x:f>
      </x:c>
      <x:c r="C45" s="9" t="str">
        <x:f>IF(A45&gt;$C$6,"",MIN($D$6,B45+D45))</x:f>
      </x:c>
      <x:c r="D45" s="9" t="str">
        <x:f>IF(A45&gt;$C$6,"",B45*$B$6/12)</x:f>
      </x:c>
      <x:c r="E45" s="9" t="str">
        <x:f>IF(A45&gt;$C$6,"",C45-D45)</x:f>
      </x:c>
      <x:c r="F45" s="9" t="str">
        <x:f>IF(A45&gt;$C$6,"",MAX(0,B45-E45))</x:f>
      </x:c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6" t="n">
        <x:v>39</x:v>
      </x:c>
      <x:c r="B46" s="9" t="str">
        <x:f>IF(A46&gt;$C$6,"",F45)</x:f>
      </x:c>
      <x:c r="C46" s="9" t="str">
        <x:f>IF(A46&gt;$C$6,"",MIN($D$6,B46+D46))</x:f>
      </x:c>
      <x:c r="D46" s="9" t="str">
        <x:f>IF(A46&gt;$C$6,"",B46*$B$6/12)</x:f>
      </x:c>
      <x:c r="E46" s="9" t="str">
        <x:f>IF(A46&gt;$C$6,"",C46-D46)</x:f>
      </x:c>
      <x:c r="F46" s="9" t="str">
        <x:f>IF(A46&gt;$C$6,"",MAX(0,B46-E46))</x:f>
      </x:c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6" t="n">
        <x:v>40</x:v>
      </x:c>
      <x:c r="B47" s="9" t="str">
        <x:f>IF(A47&gt;$C$6,"",F46)</x:f>
      </x:c>
      <x:c r="C47" s="9" t="str">
        <x:f>IF(A47&gt;$C$6,"",MIN($D$6,B47+D47))</x:f>
      </x:c>
      <x:c r="D47" s="9" t="str">
        <x:f>IF(A47&gt;$C$6,"",B47*$B$6/12)</x:f>
      </x:c>
      <x:c r="E47" s="9" t="str">
        <x:f>IF(A47&gt;$C$6,"",C47-D47)</x:f>
      </x:c>
      <x:c r="F47" s="9" t="str">
        <x:f>IF(A47&gt;$C$6,"",MAX(0,B47-E47))</x:f>
      </x:c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6" t="n">
        <x:v>41</x:v>
      </x:c>
      <x:c r="B48" s="9" t="str">
        <x:f>IF(A48&gt;$C$6,"",F47)</x:f>
      </x:c>
      <x:c r="C48" s="9" t="str">
        <x:f>IF(A48&gt;$C$6,"",MIN($D$6,B48+D48))</x:f>
      </x:c>
      <x:c r="D48" s="9" t="str">
        <x:f>IF(A48&gt;$C$6,"",B48*$B$6/12)</x:f>
      </x:c>
      <x:c r="E48" s="9" t="str">
        <x:f>IF(A48&gt;$C$6,"",C48-D48)</x:f>
      </x:c>
      <x:c r="F48" s="9" t="str">
        <x:f>IF(A48&gt;$C$6,"",MAX(0,B48-E48))</x:f>
      </x:c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6" t="n">
        <x:v>42</x:v>
      </x:c>
      <x:c r="B49" s="9" t="str">
        <x:f>IF(A49&gt;$C$6,"",F48)</x:f>
      </x:c>
      <x:c r="C49" s="9" t="str">
        <x:f>IF(A49&gt;$C$6,"",MIN($D$6,B49+D49))</x:f>
      </x:c>
      <x:c r="D49" s="9" t="str">
        <x:f>IF(A49&gt;$C$6,"",B49*$B$6/12)</x:f>
      </x:c>
      <x:c r="E49" s="9" t="str">
        <x:f>IF(A49&gt;$C$6,"",C49-D49)</x:f>
      </x:c>
      <x:c r="F49" s="9" t="str">
        <x:f>IF(A49&gt;$C$6,"",MAX(0,B49-E49))</x:f>
      </x:c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6" t="n">
        <x:v>43</x:v>
      </x:c>
      <x:c r="B50" s="9" t="str">
        <x:f>IF(A50&gt;$C$6,"",F49)</x:f>
      </x:c>
      <x:c r="C50" s="9" t="str">
        <x:f>IF(A50&gt;$C$6,"",MIN($D$6,B50+D50))</x:f>
      </x:c>
      <x:c r="D50" s="9" t="str">
        <x:f>IF(A50&gt;$C$6,"",B50*$B$6/12)</x:f>
      </x:c>
      <x:c r="E50" s="9" t="str">
        <x:f>IF(A50&gt;$C$6,"",C50-D50)</x:f>
      </x:c>
      <x:c r="F50" s="9" t="str">
        <x:f>IF(A50&gt;$C$6,"",MAX(0,B50-E50))</x:f>
      </x:c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6" t="n">
        <x:v>44</x:v>
      </x:c>
      <x:c r="B51" s="9" t="str">
        <x:f>IF(A51&gt;$C$6,"",F50)</x:f>
      </x:c>
      <x:c r="C51" s="9" t="str">
        <x:f>IF(A51&gt;$C$6,"",MIN($D$6,B51+D51))</x:f>
      </x:c>
      <x:c r="D51" s="9" t="str">
        <x:f>IF(A51&gt;$C$6,"",B51*$B$6/12)</x:f>
      </x:c>
      <x:c r="E51" s="9" t="str">
        <x:f>IF(A51&gt;$C$6,"",C51-D51)</x:f>
      </x:c>
      <x:c r="F51" s="9" t="str">
        <x:f>IF(A51&gt;$C$6,"",MAX(0,B51-E51))</x:f>
      </x:c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6" t="n">
        <x:v>45</x:v>
      </x:c>
      <x:c r="B52" s="9" t="str">
        <x:f>IF(A52&gt;$C$6,"",F51)</x:f>
      </x:c>
      <x:c r="C52" s="9" t="str">
        <x:f>IF(A52&gt;$C$6,"",MIN($D$6,B52+D52))</x:f>
      </x:c>
      <x:c r="D52" s="9" t="str">
        <x:f>IF(A52&gt;$C$6,"",B52*$B$6/12)</x:f>
      </x:c>
      <x:c r="E52" s="9" t="str">
        <x:f>IF(A52&gt;$C$6,"",C52-D52)</x:f>
      </x:c>
      <x:c r="F52" s="9" t="str">
        <x:f>IF(A52&gt;$C$6,"",MAX(0,B52-E52))</x:f>
      </x:c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6" t="n">
        <x:v>46</x:v>
      </x:c>
      <x:c r="B53" s="9" t="str">
        <x:f>IF(A53&gt;$C$6,"",F52)</x:f>
      </x:c>
      <x:c r="C53" s="9" t="str">
        <x:f>IF(A53&gt;$C$6,"",MIN($D$6,B53+D53))</x:f>
      </x:c>
      <x:c r="D53" s="9" t="str">
        <x:f>IF(A53&gt;$C$6,"",B53*$B$6/12)</x:f>
      </x:c>
      <x:c r="E53" s="9" t="str">
        <x:f>IF(A53&gt;$C$6,"",C53-D53)</x:f>
      </x:c>
      <x:c r="F53" s="9" t="str">
        <x:f>IF(A53&gt;$C$6,"",MAX(0,B53-E53))</x:f>
      </x:c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6" t="n">
        <x:v>47</x:v>
      </x:c>
      <x:c r="B54" s="9" t="str">
        <x:f>IF(A54&gt;$C$6,"",F53)</x:f>
      </x:c>
      <x:c r="C54" s="9" t="str">
        <x:f>IF(A54&gt;$C$6,"",MIN($D$6,B54+D54))</x:f>
      </x:c>
      <x:c r="D54" s="9" t="str">
        <x:f>IF(A54&gt;$C$6,"",B54*$B$6/12)</x:f>
      </x:c>
      <x:c r="E54" s="9" t="str">
        <x:f>IF(A54&gt;$C$6,"",C54-D54)</x:f>
      </x:c>
      <x:c r="F54" s="9" t="str">
        <x:f>IF(A54&gt;$C$6,"",MAX(0,B54-E54))</x:f>
      </x:c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6" t="n">
        <x:v>48</x:v>
      </x:c>
      <x:c r="B55" s="9" t="str">
        <x:f>IF(A55&gt;$C$6,"",F54)</x:f>
      </x:c>
      <x:c r="C55" s="9" t="str">
        <x:f>IF(A55&gt;$C$6,"",MIN($D$6,B55+D55))</x:f>
      </x:c>
      <x:c r="D55" s="9" t="str">
        <x:f>IF(A55&gt;$C$6,"",B55*$B$6/12)</x:f>
      </x:c>
      <x:c r="E55" s="9" t="str">
        <x:f>IF(A55&gt;$C$6,"",C55-D55)</x:f>
      </x:c>
      <x:c r="F55" s="9" t="str">
        <x:f>IF(A55&gt;$C$6,"",MAX(0,B55-E55))</x:f>
      </x:c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6" t="n">
        <x:v>49</x:v>
      </x:c>
      <x:c r="B56" s="9" t="str">
        <x:f>IF(A56&gt;$C$6,"",F55)</x:f>
      </x:c>
      <x:c r="C56" s="9" t="str">
        <x:f>IF(A56&gt;$C$6,"",MIN($D$6,B56+D56))</x:f>
      </x:c>
      <x:c r="D56" s="9" t="str">
        <x:f>IF(A56&gt;$C$6,"",B56*$B$6/12)</x:f>
      </x:c>
      <x:c r="E56" s="9" t="str">
        <x:f>IF(A56&gt;$C$6,"",C56-D56)</x:f>
      </x:c>
      <x:c r="F56" s="9" t="str">
        <x:f>IF(A56&gt;$C$6,"",MAX(0,B56-E56))</x:f>
      </x:c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6" t="n">
        <x:v>50</x:v>
      </x:c>
      <x:c r="B57" s="9" t="str">
        <x:f>IF(A57&gt;$C$6,"",F56)</x:f>
      </x:c>
      <x:c r="C57" s="9" t="str">
        <x:f>IF(A57&gt;$C$6,"",MIN($D$6,B57+D57))</x:f>
      </x:c>
      <x:c r="D57" s="9" t="str">
        <x:f>IF(A57&gt;$C$6,"",B57*$B$6/12)</x:f>
      </x:c>
      <x:c r="E57" s="9" t="str">
        <x:f>IF(A57&gt;$C$6,"",C57-D57)</x:f>
      </x:c>
      <x:c r="F57" s="9" t="str">
        <x:f>IF(A57&gt;$C$6,"",MAX(0,B57-E57))</x:f>
      </x:c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6" t="n">
        <x:v>51</x:v>
      </x:c>
      <x:c r="B58" s="9" t="str">
        <x:f>IF(A58&gt;$C$6,"",F57)</x:f>
      </x:c>
      <x:c r="C58" s="9" t="str">
        <x:f>IF(A58&gt;$C$6,"",MIN($D$6,B58+D58))</x:f>
      </x:c>
      <x:c r="D58" s="9" t="str">
        <x:f>IF(A58&gt;$C$6,"",B58*$B$6/12)</x:f>
      </x:c>
      <x:c r="E58" s="9" t="str">
        <x:f>IF(A58&gt;$C$6,"",C58-D58)</x:f>
      </x:c>
      <x:c r="F58" s="9" t="str">
        <x:f>IF(A58&gt;$C$6,"",MAX(0,B58-E58))</x:f>
      </x:c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6" t="n">
        <x:v>52</x:v>
      </x:c>
      <x:c r="B59" s="9" t="str">
        <x:f>IF(A59&gt;$C$6,"",F58)</x:f>
      </x:c>
      <x:c r="C59" s="9" t="str">
        <x:f>IF(A59&gt;$C$6,"",MIN($D$6,B59+D59))</x:f>
      </x:c>
      <x:c r="D59" s="9" t="str">
        <x:f>IF(A59&gt;$C$6,"",B59*$B$6/12)</x:f>
      </x:c>
      <x:c r="E59" s="9" t="str">
        <x:f>IF(A59&gt;$C$6,"",C59-D59)</x:f>
      </x:c>
      <x:c r="F59" s="9" t="str">
        <x:f>IF(A59&gt;$C$6,"",MAX(0,B59-E59))</x:f>
      </x:c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6" t="n">
        <x:v>53</x:v>
      </x:c>
      <x:c r="B60" s="9" t="str">
        <x:f>IF(A60&gt;$C$6,"",F59)</x:f>
      </x:c>
      <x:c r="C60" s="9" t="str">
        <x:f>IF(A60&gt;$C$6,"",MIN($D$6,B60+D60))</x:f>
      </x:c>
      <x:c r="D60" s="9" t="str">
        <x:f>IF(A60&gt;$C$6,"",B60*$B$6/12)</x:f>
      </x:c>
      <x:c r="E60" s="9" t="str">
        <x:f>IF(A60&gt;$C$6,"",C60-D60)</x:f>
      </x:c>
      <x:c r="F60" s="9" t="str">
        <x:f>IF(A60&gt;$C$6,"",MAX(0,B60-E60))</x:f>
      </x:c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6" t="n">
        <x:v>54</x:v>
      </x:c>
      <x:c r="B61" s="9" t="str">
        <x:f>IF(A61&gt;$C$6,"",F60)</x:f>
      </x:c>
      <x:c r="C61" s="9" t="str">
        <x:f>IF(A61&gt;$C$6,"",MIN($D$6,B61+D61))</x:f>
      </x:c>
      <x:c r="D61" s="9" t="str">
        <x:f>IF(A61&gt;$C$6,"",B61*$B$6/12)</x:f>
      </x:c>
      <x:c r="E61" s="9" t="str">
        <x:f>IF(A61&gt;$C$6,"",C61-D61)</x:f>
      </x:c>
      <x:c r="F61" s="9" t="str">
        <x:f>IF(A61&gt;$C$6,"",MAX(0,B61-E61))</x:f>
      </x:c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6" t="n">
        <x:v>55</x:v>
      </x:c>
      <x:c r="B62" s="9" t="str">
        <x:f>IF(A62&gt;$C$6,"",F61)</x:f>
      </x:c>
      <x:c r="C62" s="9" t="str">
        <x:f>IF(A62&gt;$C$6,"",MIN($D$6,B62+D62))</x:f>
      </x:c>
      <x:c r="D62" s="9" t="str">
        <x:f>IF(A62&gt;$C$6,"",B62*$B$6/12)</x:f>
      </x:c>
      <x:c r="E62" s="9" t="str">
        <x:f>IF(A62&gt;$C$6,"",C62-D62)</x:f>
      </x:c>
      <x:c r="F62" s="9" t="str">
        <x:f>IF(A62&gt;$C$6,"",MAX(0,B62-E62))</x:f>
      </x:c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6" t="n">
        <x:v>56</x:v>
      </x:c>
      <x:c r="B63" s="9" t="str">
        <x:f>IF(A63&gt;$C$6,"",F62)</x:f>
      </x:c>
      <x:c r="C63" s="9" t="str">
        <x:f>IF(A63&gt;$C$6,"",MIN($D$6,B63+D63))</x:f>
      </x:c>
      <x:c r="D63" s="9" t="str">
        <x:f>IF(A63&gt;$C$6,"",B63*$B$6/12)</x:f>
      </x:c>
      <x:c r="E63" s="9" t="str">
        <x:f>IF(A63&gt;$C$6,"",C63-D63)</x:f>
      </x:c>
      <x:c r="F63" s="9" t="str">
        <x:f>IF(A63&gt;$C$6,"",MAX(0,B63-E63))</x:f>
      </x:c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6" t="n">
        <x:v>57</x:v>
      </x:c>
      <x:c r="B64" s="9" t="str">
        <x:f>IF(A64&gt;$C$6,"",F63)</x:f>
      </x:c>
      <x:c r="C64" s="9" t="str">
        <x:f>IF(A64&gt;$C$6,"",MIN($D$6,B64+D64))</x:f>
      </x:c>
      <x:c r="D64" s="9" t="str">
        <x:f>IF(A64&gt;$C$6,"",B64*$B$6/12)</x:f>
      </x:c>
      <x:c r="E64" s="9" t="str">
        <x:f>IF(A64&gt;$C$6,"",C64-D64)</x:f>
      </x:c>
      <x:c r="F64" s="9" t="str">
        <x:f>IF(A64&gt;$C$6,"",MAX(0,B64-E64))</x:f>
      </x:c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6" t="n">
        <x:v>58</x:v>
      </x:c>
      <x:c r="B65" s="9" t="str">
        <x:f>IF(A65&gt;$C$6,"",F64)</x:f>
      </x:c>
      <x:c r="C65" s="9" t="str">
        <x:f>IF(A65&gt;$C$6,"",MIN($D$6,B65+D65))</x:f>
      </x:c>
      <x:c r="D65" s="9" t="str">
        <x:f>IF(A65&gt;$C$6,"",B65*$B$6/12)</x:f>
      </x:c>
      <x:c r="E65" s="9" t="str">
        <x:f>IF(A65&gt;$C$6,"",C65-D65)</x:f>
      </x:c>
      <x:c r="F65" s="9" t="str">
        <x:f>IF(A65&gt;$C$6,"",MAX(0,B65-E65))</x:f>
      </x:c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6" t="n">
        <x:v>59</x:v>
      </x:c>
      <x:c r="B66" s="9" t="str">
        <x:f>IF(A66&gt;$C$6,"",F65)</x:f>
      </x:c>
      <x:c r="C66" s="9" t="str">
        <x:f>IF(A66&gt;$C$6,"",MIN($D$6,B66+D66))</x:f>
      </x:c>
      <x:c r="D66" s="9" t="str">
        <x:f>IF(A66&gt;$C$6,"",B66*$B$6/12)</x:f>
      </x:c>
      <x:c r="E66" s="9" t="str">
        <x:f>IF(A66&gt;$C$6,"",C66-D66)</x:f>
      </x:c>
      <x:c r="F66" s="9" t="str">
        <x:f>IF(A66&gt;$C$6,"",MAX(0,B66-E66))</x:f>
      </x:c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6" t="n">
        <x:v>60</x:v>
      </x:c>
      <x:c r="B67" s="9" t="str">
        <x:f>IF(A67&gt;$C$6,"",F66)</x:f>
      </x:c>
      <x:c r="C67" s="9" t="str">
        <x:f>IF(A67&gt;$C$6,"",MIN($D$6,B67+D67))</x:f>
      </x:c>
      <x:c r="D67" s="9" t="str">
        <x:f>IF(A67&gt;$C$6,"",B67*$B$6/12)</x:f>
      </x:c>
      <x:c r="E67" s="9" t="str">
        <x:f>IF(A67&gt;$C$6,"",C67-D67)</x:f>
      </x:c>
      <x:c r="F67" s="9" t="str">
        <x:f>IF(A67&gt;$C$6,"",MAX(0,B67-E67))</x:f>
      </x:c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6" t="n">
        <x:v>61</x:v>
      </x:c>
      <x:c r="B68" s="9" t="str">
        <x:f>IF(A68&gt;$C$6,"",F67)</x:f>
      </x:c>
      <x:c r="C68" s="9" t="str">
        <x:f>IF(A68&gt;$C$6,"",MIN($D$6,B68+D68))</x:f>
      </x:c>
      <x:c r="D68" s="9" t="str">
        <x:f>IF(A68&gt;$C$6,"",B68*$B$6/12)</x:f>
      </x:c>
      <x:c r="E68" s="9" t="str">
        <x:f>IF(A68&gt;$C$6,"",C68-D68)</x:f>
      </x:c>
      <x:c r="F68" s="9" t="str">
        <x:f>IF(A68&gt;$C$6,"",MAX(0,B68-E68))</x:f>
      </x:c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6" t="n">
        <x:v>62</x:v>
      </x:c>
      <x:c r="B69" s="9" t="str">
        <x:f>IF(A69&gt;$C$6,"",F68)</x:f>
      </x:c>
      <x:c r="C69" s="9" t="str">
        <x:f>IF(A69&gt;$C$6,"",MIN($D$6,B69+D69))</x:f>
      </x:c>
      <x:c r="D69" s="9" t="str">
        <x:f>IF(A69&gt;$C$6,"",B69*$B$6/12)</x:f>
      </x:c>
      <x:c r="E69" s="9" t="str">
        <x:f>IF(A69&gt;$C$6,"",C69-D69)</x:f>
      </x:c>
      <x:c r="F69" s="9" t="str">
        <x:f>IF(A69&gt;$C$6,"",MAX(0,B69-E69))</x:f>
      </x:c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6" t="n">
        <x:v>63</x:v>
      </x:c>
      <x:c r="B70" s="9" t="str">
        <x:f>IF(A70&gt;$C$6,"",F69)</x:f>
      </x:c>
      <x:c r="C70" s="9" t="str">
        <x:f>IF(A70&gt;$C$6,"",MIN($D$6,B70+D70))</x:f>
      </x:c>
      <x:c r="D70" s="9" t="str">
        <x:f>IF(A70&gt;$C$6,"",B70*$B$6/12)</x:f>
      </x:c>
      <x:c r="E70" s="9" t="str">
        <x:f>IF(A70&gt;$C$6,"",C70-D70)</x:f>
      </x:c>
      <x:c r="F70" s="9" t="str">
        <x:f>IF(A70&gt;$C$6,"",MAX(0,B70-E70))</x:f>
      </x:c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6" t="n">
        <x:v>64</x:v>
      </x:c>
      <x:c r="B71" s="9" t="str">
        <x:f>IF(A71&gt;$C$6,"",F70)</x:f>
      </x:c>
      <x:c r="C71" s="9" t="str">
        <x:f>IF(A71&gt;$C$6,"",MIN($D$6,B71+D71))</x:f>
      </x:c>
      <x:c r="D71" s="9" t="str">
        <x:f>IF(A71&gt;$C$6,"",B71*$B$6/12)</x:f>
      </x:c>
      <x:c r="E71" s="9" t="str">
        <x:f>IF(A71&gt;$C$6,"",C71-D71)</x:f>
      </x:c>
      <x:c r="F71" s="9" t="str">
        <x:f>IF(A71&gt;$C$6,"",MAX(0,B71-E71))</x:f>
      </x:c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6" t="n">
        <x:v>65</x:v>
      </x:c>
      <x:c r="B72" s="9" t="str">
        <x:f>IF(A72&gt;$C$6,"",F71)</x:f>
      </x:c>
      <x:c r="C72" s="9" t="str">
        <x:f>IF(A72&gt;$C$6,"",MIN($D$6,B72+D72))</x:f>
      </x:c>
      <x:c r="D72" s="9" t="str">
        <x:f>IF(A72&gt;$C$6,"",B72*$B$6/12)</x:f>
      </x:c>
      <x:c r="E72" s="9" t="str">
        <x:f>IF(A72&gt;$C$6,"",C72-D72)</x:f>
      </x:c>
      <x:c r="F72" s="9" t="str">
        <x:f>IF(A72&gt;$C$6,"",MAX(0,B72-E72))</x:f>
      </x:c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6" t="n">
        <x:v>66</x:v>
      </x:c>
      <x:c r="B73" s="9" t="str">
        <x:f>IF(A73&gt;$C$6,"",F72)</x:f>
      </x:c>
      <x:c r="C73" s="9" t="str">
        <x:f>IF(A73&gt;$C$6,"",MIN($D$6,B73+D73))</x:f>
      </x:c>
      <x:c r="D73" s="9" t="str">
        <x:f>IF(A73&gt;$C$6,"",B73*$B$6/12)</x:f>
      </x:c>
      <x:c r="E73" s="9" t="str">
        <x:f>IF(A73&gt;$C$6,"",C73-D73)</x:f>
      </x:c>
      <x:c r="F73" s="9" t="str">
        <x:f>IF(A73&gt;$C$6,"",MAX(0,B73-E73))</x:f>
      </x:c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6" t="n">
        <x:v>67</x:v>
      </x:c>
      <x:c r="B74" s="9" t="str">
        <x:f>IF(A74&gt;$C$6,"",F73)</x:f>
      </x:c>
      <x:c r="C74" s="9" t="str">
        <x:f>IF(A74&gt;$C$6,"",MIN($D$6,B74+D74))</x:f>
      </x:c>
      <x:c r="D74" s="9" t="str">
        <x:f>IF(A74&gt;$C$6,"",B74*$B$6/12)</x:f>
      </x:c>
      <x:c r="E74" s="9" t="str">
        <x:f>IF(A74&gt;$C$6,"",C74-D74)</x:f>
      </x:c>
      <x:c r="F74" s="9" t="str">
        <x:f>IF(A74&gt;$C$6,"",MAX(0,B74-E74))</x:f>
      </x:c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6" t="n">
        <x:v>68</x:v>
      </x:c>
      <x:c r="B75" s="9" t="str">
        <x:f>IF(A75&gt;$C$6,"",F74)</x:f>
      </x:c>
      <x:c r="C75" s="9" t="str">
        <x:f>IF(A75&gt;$C$6,"",MIN($D$6,B75+D75))</x:f>
      </x:c>
      <x:c r="D75" s="9" t="str">
        <x:f>IF(A75&gt;$C$6,"",B75*$B$6/12)</x:f>
      </x:c>
      <x:c r="E75" s="9" t="str">
        <x:f>IF(A75&gt;$C$6,"",C75-D75)</x:f>
      </x:c>
      <x:c r="F75" s="9" t="str">
        <x:f>IF(A75&gt;$C$6,"",MAX(0,B75-E75))</x:f>
      </x:c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6" t="n">
        <x:v>69</x:v>
      </x:c>
      <x:c r="B76" s="9" t="str">
        <x:f>IF(A76&gt;$C$6,"",F75)</x:f>
      </x:c>
      <x:c r="C76" s="9" t="str">
        <x:f>IF(A76&gt;$C$6,"",MIN($D$6,B76+D76))</x:f>
      </x:c>
      <x:c r="D76" s="9" t="str">
        <x:f>IF(A76&gt;$C$6,"",B76*$B$6/12)</x:f>
      </x:c>
      <x:c r="E76" s="9" t="str">
        <x:f>IF(A76&gt;$C$6,"",C76-D76)</x:f>
      </x:c>
      <x:c r="F76" s="9" t="str">
        <x:f>IF(A76&gt;$C$6,"",MAX(0,B76-E76))</x:f>
      </x:c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6" t="n">
        <x:v>70</x:v>
      </x:c>
      <x:c r="B77" s="9" t="str">
        <x:f>IF(A77&gt;$C$6,"",F76)</x:f>
      </x:c>
      <x:c r="C77" s="9" t="str">
        <x:f>IF(A77&gt;$C$6,"",MIN($D$6,B77+D77))</x:f>
      </x:c>
      <x:c r="D77" s="9" t="str">
        <x:f>IF(A77&gt;$C$6,"",B77*$B$6/12)</x:f>
      </x:c>
      <x:c r="E77" s="9" t="str">
        <x:f>IF(A77&gt;$C$6,"",C77-D77)</x:f>
      </x:c>
      <x:c r="F77" s="9" t="str">
        <x:f>IF(A77&gt;$C$6,"",MAX(0,B77-E77))</x:f>
      </x:c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6" t="n">
        <x:v>71</x:v>
      </x:c>
      <x:c r="B78" s="9" t="str">
        <x:f>IF(A78&gt;$C$6,"",F77)</x:f>
      </x:c>
      <x:c r="C78" s="9" t="str">
        <x:f>IF(A78&gt;$C$6,"",MIN($D$6,B78+D78))</x:f>
      </x:c>
      <x:c r="D78" s="9" t="str">
        <x:f>IF(A78&gt;$C$6,"",B78*$B$6/12)</x:f>
      </x:c>
      <x:c r="E78" s="9" t="str">
        <x:f>IF(A78&gt;$C$6,"",C78-D78)</x:f>
      </x:c>
      <x:c r="F78" s="9" t="str">
        <x:f>IF(A78&gt;$C$6,"",MAX(0,B78-E78))</x:f>
      </x:c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6" t="n">
        <x:v>72</x:v>
      </x:c>
      <x:c r="B79" s="9" t="str">
        <x:f>IF(A79&gt;$C$6,"",F78)</x:f>
      </x:c>
      <x:c r="C79" s="9" t="str">
        <x:f>IF(A79&gt;$C$6,"",MIN($D$6,B79+D79))</x:f>
      </x:c>
      <x:c r="D79" s="9" t="str">
        <x:f>IF(A79&gt;$C$6,"",B79*$B$6/12)</x:f>
      </x:c>
      <x:c r="E79" s="9" t="str">
        <x:f>IF(A79&gt;$C$6,"",C79-D79)</x:f>
      </x:c>
      <x:c r="F79" s="9" t="str">
        <x:f>IF(A79&gt;$C$6,"",MAX(0,B79-E79))</x:f>
      </x:c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6" t="n">
        <x:v>73</x:v>
      </x:c>
      <x:c r="B80" s="9" t="str">
        <x:f>IF(A80&gt;$C$6,"",F79)</x:f>
      </x:c>
      <x:c r="C80" s="9" t="str">
        <x:f>IF(A80&gt;$C$6,"",MIN($D$6,B80+D80))</x:f>
      </x:c>
      <x:c r="D80" s="9" t="str">
        <x:f>IF(A80&gt;$C$6,"",B80*$B$6/12)</x:f>
      </x:c>
      <x:c r="E80" s="9" t="str">
        <x:f>IF(A80&gt;$C$6,"",C80-D80)</x:f>
      </x:c>
      <x:c r="F80" s="9" t="str">
        <x:f>IF(A80&gt;$C$6,"",MAX(0,B80-E80))</x:f>
      </x:c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6" t="n">
        <x:v>74</x:v>
      </x:c>
      <x:c r="B81" s="9" t="str">
        <x:f>IF(A81&gt;$C$6,"",F80)</x:f>
      </x:c>
      <x:c r="C81" s="9" t="str">
        <x:f>IF(A81&gt;$C$6,"",MIN($D$6,B81+D81))</x:f>
      </x:c>
      <x:c r="D81" s="9" t="str">
        <x:f>IF(A81&gt;$C$6,"",B81*$B$6/12)</x:f>
      </x:c>
      <x:c r="E81" s="9" t="str">
        <x:f>IF(A81&gt;$C$6,"",C81-D81)</x:f>
      </x:c>
      <x:c r="F81" s="9" t="str">
        <x:f>IF(A81&gt;$C$6,"",MAX(0,B81-E81))</x:f>
      </x:c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6" t="n">
        <x:v>75</x:v>
      </x:c>
      <x:c r="B82" s="9" t="str">
        <x:f>IF(A82&gt;$C$6,"",F81)</x:f>
      </x:c>
      <x:c r="C82" s="9" t="str">
        <x:f>IF(A82&gt;$C$6,"",MIN($D$6,B82+D82))</x:f>
      </x:c>
      <x:c r="D82" s="9" t="str">
        <x:f>IF(A82&gt;$C$6,"",B82*$B$6/12)</x:f>
      </x:c>
      <x:c r="E82" s="9" t="str">
        <x:f>IF(A82&gt;$C$6,"",C82-D82)</x:f>
      </x:c>
      <x:c r="F82" s="9" t="str">
        <x:f>IF(A82&gt;$C$6,"",MAX(0,B82-E82))</x:f>
      </x:c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6" t="n">
        <x:v>76</x:v>
      </x:c>
      <x:c r="B83" s="9" t="str">
        <x:f>IF(A83&gt;$C$6,"",F82)</x:f>
      </x:c>
      <x:c r="C83" s="9" t="str">
        <x:f>IF(A83&gt;$C$6,"",MIN($D$6,B83+D83))</x:f>
      </x:c>
      <x:c r="D83" s="9" t="str">
        <x:f>IF(A83&gt;$C$6,"",B83*$B$6/12)</x:f>
      </x:c>
      <x:c r="E83" s="9" t="str">
        <x:f>IF(A83&gt;$C$6,"",C83-D83)</x:f>
      </x:c>
      <x:c r="F83" s="9" t="str">
        <x:f>IF(A83&gt;$C$6,"",MAX(0,B83-E83))</x:f>
      </x:c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6" t="n">
        <x:v>77</x:v>
      </x:c>
      <x:c r="B84" s="9" t="str">
        <x:f>IF(A84&gt;$C$6,"",F83)</x:f>
      </x:c>
      <x:c r="C84" s="9" t="str">
        <x:f>IF(A84&gt;$C$6,"",MIN($D$6,B84+D84))</x:f>
      </x:c>
      <x:c r="D84" s="9" t="str">
        <x:f>IF(A84&gt;$C$6,"",B84*$B$6/12)</x:f>
      </x:c>
      <x:c r="E84" s="9" t="str">
        <x:f>IF(A84&gt;$C$6,"",C84-D84)</x:f>
      </x:c>
      <x:c r="F84" s="9" t="str">
        <x:f>IF(A84&gt;$C$6,"",MAX(0,B84-E84))</x:f>
      </x:c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6" t="n">
        <x:v>78</x:v>
      </x:c>
      <x:c r="B85" s="9" t="str">
        <x:f>IF(A85&gt;$C$6,"",F84)</x:f>
      </x:c>
      <x:c r="C85" s="9" t="str">
        <x:f>IF(A85&gt;$C$6,"",MIN($D$6,B85+D85))</x:f>
      </x:c>
      <x:c r="D85" s="9" t="str">
        <x:f>IF(A85&gt;$C$6,"",B85*$B$6/12)</x:f>
      </x:c>
      <x:c r="E85" s="9" t="str">
        <x:f>IF(A85&gt;$C$6,"",C85-D85)</x:f>
      </x:c>
      <x:c r="F85" s="9" t="str">
        <x:f>IF(A85&gt;$C$6,"",MAX(0,B85-E85))</x:f>
      </x:c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6" t="n">
        <x:v>79</x:v>
      </x:c>
      <x:c r="B86" s="9" t="str">
        <x:f>IF(A86&gt;$C$6,"",F85)</x:f>
      </x:c>
      <x:c r="C86" s="9" t="str">
        <x:f>IF(A86&gt;$C$6,"",MIN($D$6,B86+D86))</x:f>
      </x:c>
      <x:c r="D86" s="9" t="str">
        <x:f>IF(A86&gt;$C$6,"",B86*$B$6/12)</x:f>
      </x:c>
      <x:c r="E86" s="9" t="str">
        <x:f>IF(A86&gt;$C$6,"",C86-D86)</x:f>
      </x:c>
      <x:c r="F86" s="9" t="str">
        <x:f>IF(A86&gt;$C$6,"",MAX(0,B86-E86))</x:f>
      </x:c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6" t="n">
        <x:v>80</x:v>
      </x:c>
      <x:c r="B87" s="9" t="str">
        <x:f>IF(A87&gt;$C$6,"",F86)</x:f>
      </x:c>
      <x:c r="C87" s="9" t="str">
        <x:f>IF(A87&gt;$C$6,"",MIN($D$6,B87+D87))</x:f>
      </x:c>
      <x:c r="D87" s="9" t="str">
        <x:f>IF(A87&gt;$C$6,"",B87*$B$6/12)</x:f>
      </x:c>
      <x:c r="E87" s="9" t="str">
        <x:f>IF(A87&gt;$C$6,"",C87-D87)</x:f>
      </x:c>
      <x:c r="F87" s="9" t="str">
        <x:f>IF(A87&gt;$C$6,"",MAX(0,B87-E87))</x:f>
      </x:c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6" t="n">
        <x:v>81</x:v>
      </x:c>
      <x:c r="B88" s="9" t="str">
        <x:f>IF(A88&gt;$C$6,"",F87)</x:f>
      </x:c>
      <x:c r="C88" s="9" t="str">
        <x:f>IF(A88&gt;$C$6,"",MIN($D$6,B88+D88))</x:f>
      </x:c>
      <x:c r="D88" s="9" t="str">
        <x:f>IF(A88&gt;$C$6,"",B88*$B$6/12)</x:f>
      </x:c>
      <x:c r="E88" s="9" t="str">
        <x:f>IF(A88&gt;$C$6,"",C88-D88)</x:f>
      </x:c>
      <x:c r="F88" s="9" t="str">
        <x:f>IF(A88&gt;$C$6,"",MAX(0,B88-E88))</x:f>
      </x:c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6" t="n">
        <x:v>82</x:v>
      </x:c>
      <x:c r="B89" s="9" t="str">
        <x:f>IF(A89&gt;$C$6,"",F88)</x:f>
      </x:c>
      <x:c r="C89" s="9" t="str">
        <x:f>IF(A89&gt;$C$6,"",MIN($D$6,B89+D89))</x:f>
      </x:c>
      <x:c r="D89" s="9" t="str">
        <x:f>IF(A89&gt;$C$6,"",B89*$B$6/12)</x:f>
      </x:c>
      <x:c r="E89" s="9" t="str">
        <x:f>IF(A89&gt;$C$6,"",C89-D89)</x:f>
      </x:c>
      <x:c r="F89" s="9" t="str">
        <x:f>IF(A89&gt;$C$6,"",MAX(0,B89-E89))</x:f>
      </x:c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6" t="n">
        <x:v>83</x:v>
      </x:c>
      <x:c r="B90" s="9" t="str">
        <x:f>IF(A90&gt;$C$6,"",F89)</x:f>
      </x:c>
      <x:c r="C90" s="9" t="str">
        <x:f>IF(A90&gt;$C$6,"",MIN($D$6,B90+D90))</x:f>
      </x:c>
      <x:c r="D90" s="9" t="str">
        <x:f>IF(A90&gt;$C$6,"",B90*$B$6/12)</x:f>
      </x:c>
      <x:c r="E90" s="9" t="str">
        <x:f>IF(A90&gt;$C$6,"",C90-D90)</x:f>
      </x:c>
      <x:c r="F90" s="9" t="str">
        <x:f>IF(A90&gt;$C$6,"",MAX(0,B90-E90))</x:f>
      </x:c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6" t="n">
        <x:v>84</x:v>
      </x:c>
      <x:c r="B91" s="9" t="str">
        <x:f>IF(A91&gt;$C$6,"",F90)</x:f>
      </x:c>
      <x:c r="C91" s="9" t="str">
        <x:f>IF(A91&gt;$C$6,"",MIN($D$6,B91+D91))</x:f>
      </x:c>
      <x:c r="D91" s="9" t="str">
        <x:f>IF(A91&gt;$C$6,"",B91*$B$6/12)</x:f>
      </x:c>
      <x:c r="E91" s="9" t="str">
        <x:f>IF(A91&gt;$C$6,"",C91-D91)</x:f>
      </x:c>
      <x:c r="F91" s="9" t="str">
        <x:f>IF(A91&gt;$C$6,"",MAX(0,B91-E91))</x:f>
      </x:c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6" t="n">
        <x:v>85</x:v>
      </x:c>
      <x:c r="B92" s="9" t="str">
        <x:f>IF(A92&gt;$C$6,"",F91)</x:f>
      </x:c>
      <x:c r="C92" s="9" t="str">
        <x:f>IF(A92&gt;$C$6,"",MIN($D$6,B92+D92))</x:f>
      </x:c>
      <x:c r="D92" s="9" t="str">
        <x:f>IF(A92&gt;$C$6,"",B92*$B$6/12)</x:f>
      </x:c>
      <x:c r="E92" s="9" t="str">
        <x:f>IF(A92&gt;$C$6,"",C92-D92)</x:f>
      </x:c>
      <x:c r="F92" s="9" t="str">
        <x:f>IF(A92&gt;$C$6,"",MAX(0,B92-E92))</x:f>
      </x:c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6" t="n">
        <x:v>86</x:v>
      </x:c>
      <x:c r="B93" s="9" t="str">
        <x:f>IF(A93&gt;$C$6,"",F92)</x:f>
      </x:c>
      <x:c r="C93" s="9" t="str">
        <x:f>IF(A93&gt;$C$6,"",MIN($D$6,B93+D93))</x:f>
      </x:c>
      <x:c r="D93" s="9" t="str">
        <x:f>IF(A93&gt;$C$6,"",B93*$B$6/12)</x:f>
      </x:c>
      <x:c r="E93" s="9" t="str">
        <x:f>IF(A93&gt;$C$6,"",C93-D93)</x:f>
      </x:c>
      <x:c r="F93" s="9" t="str">
        <x:f>IF(A93&gt;$C$6,"",MAX(0,B93-E93))</x:f>
      </x:c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6" t="n">
        <x:v>87</x:v>
      </x:c>
      <x:c r="B94" s="9" t="str">
        <x:f>IF(A94&gt;$C$6,"",F93)</x:f>
      </x:c>
      <x:c r="C94" s="9" t="str">
        <x:f>IF(A94&gt;$C$6,"",MIN($D$6,B94+D94))</x:f>
      </x:c>
      <x:c r="D94" s="9" t="str">
        <x:f>IF(A94&gt;$C$6,"",B94*$B$6/12)</x:f>
      </x:c>
      <x:c r="E94" s="9" t="str">
        <x:f>IF(A94&gt;$C$6,"",C94-D94)</x:f>
      </x:c>
      <x:c r="F94" s="9" t="str">
        <x:f>IF(A94&gt;$C$6,"",MAX(0,B94-E94))</x:f>
      </x:c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6" t="n">
        <x:v>88</x:v>
      </x:c>
      <x:c r="B95" s="9" t="str">
        <x:f>IF(A95&gt;$C$6,"",F94)</x:f>
      </x:c>
      <x:c r="C95" s="9" t="str">
        <x:f>IF(A95&gt;$C$6,"",MIN($D$6,B95+D95))</x:f>
      </x:c>
      <x:c r="D95" s="9" t="str">
        <x:f>IF(A95&gt;$C$6,"",B95*$B$6/12)</x:f>
      </x:c>
      <x:c r="E95" s="9" t="str">
        <x:f>IF(A95&gt;$C$6,"",C95-D95)</x:f>
      </x:c>
      <x:c r="F95" s="9" t="str">
        <x:f>IF(A95&gt;$C$6,"",MAX(0,B95-E95))</x:f>
      </x:c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6" t="n">
        <x:v>89</x:v>
      </x:c>
      <x:c r="B96" s="9" t="str">
        <x:f>IF(A96&gt;$C$6,"",F95)</x:f>
      </x:c>
      <x:c r="C96" s="9" t="str">
        <x:f>IF(A96&gt;$C$6,"",MIN($D$6,B96+D96))</x:f>
      </x:c>
      <x:c r="D96" s="9" t="str">
        <x:f>IF(A96&gt;$C$6,"",B96*$B$6/12)</x:f>
      </x:c>
      <x:c r="E96" s="9" t="str">
        <x:f>IF(A96&gt;$C$6,"",C96-D96)</x:f>
      </x:c>
      <x:c r="F96" s="9" t="str">
        <x:f>IF(A96&gt;$C$6,"",MAX(0,B96-E96))</x:f>
      </x:c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6" t="n">
        <x:v>90</x:v>
      </x:c>
      <x:c r="B97" s="9" t="str">
        <x:f>IF(A97&gt;$C$6,"",F96)</x:f>
      </x:c>
      <x:c r="C97" s="9" t="str">
        <x:f>IF(A97&gt;$C$6,"",MIN($D$6,B97+D97))</x:f>
      </x:c>
      <x:c r="D97" s="9" t="str">
        <x:f>IF(A97&gt;$C$6,"",B97*$B$6/12)</x:f>
      </x:c>
      <x:c r="E97" s="9" t="str">
        <x:f>IF(A97&gt;$C$6,"",C97-D97)</x:f>
      </x:c>
      <x:c r="F97" s="9" t="str">
        <x:f>IF(A97&gt;$C$6,"",MAX(0,B97-E97))</x:f>
      </x:c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6" t="n">
        <x:v>91</x:v>
      </x:c>
      <x:c r="B98" s="9" t="str">
        <x:f>IF(A98&gt;$C$6,"",F97)</x:f>
      </x:c>
      <x:c r="C98" s="9" t="str">
        <x:f>IF(A98&gt;$C$6,"",MIN($D$6,B98+D98))</x:f>
      </x:c>
      <x:c r="D98" s="9" t="str">
        <x:f>IF(A98&gt;$C$6,"",B98*$B$6/12)</x:f>
      </x:c>
      <x:c r="E98" s="9" t="str">
        <x:f>IF(A98&gt;$C$6,"",C98-D98)</x:f>
      </x:c>
      <x:c r="F98" s="9" t="str">
        <x:f>IF(A98&gt;$C$6,"",MAX(0,B98-E98))</x:f>
      </x:c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6" t="n">
        <x:v>92</x:v>
      </x:c>
      <x:c r="B99" s="9" t="str">
        <x:f>IF(A99&gt;$C$6,"",F98)</x:f>
      </x:c>
      <x:c r="C99" s="9" t="str">
        <x:f>IF(A99&gt;$C$6,"",MIN($D$6,B99+D99))</x:f>
      </x:c>
      <x:c r="D99" s="9" t="str">
        <x:f>IF(A99&gt;$C$6,"",B99*$B$6/12)</x:f>
      </x:c>
      <x:c r="E99" s="9" t="str">
        <x:f>IF(A99&gt;$C$6,"",C99-D99)</x:f>
      </x:c>
      <x:c r="F99" s="9" t="str">
        <x:f>IF(A99&gt;$C$6,"",MAX(0,B99-E99))</x:f>
      </x:c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6" t="n">
        <x:v>93</x:v>
      </x:c>
      <x:c r="B100" s="9" t="str">
        <x:f>IF(A100&gt;$C$6,"",F99)</x:f>
      </x:c>
      <x:c r="C100" s="9" t="str">
        <x:f>IF(A100&gt;$C$6,"",MIN($D$6,B100+D100))</x:f>
      </x:c>
      <x:c r="D100" s="9" t="str">
        <x:f>IF(A100&gt;$C$6,"",B100*$B$6/12)</x:f>
      </x:c>
      <x:c r="E100" s="9" t="str">
        <x:f>IF(A100&gt;$C$6,"",C100-D100)</x:f>
      </x:c>
      <x:c r="F100" s="9" t="str">
        <x:f>IF(A100&gt;$C$6,"",MAX(0,B100-E100))</x:f>
      </x:c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6" t="n">
        <x:v>94</x:v>
      </x:c>
      <x:c r="B101" s="9" t="str">
        <x:f>IF(A101&gt;$C$6,"",F100)</x:f>
      </x:c>
      <x:c r="C101" s="9" t="str">
        <x:f>IF(A101&gt;$C$6,"",MIN($D$6,B101+D101))</x:f>
      </x:c>
      <x:c r="D101" s="9" t="str">
        <x:f>IF(A101&gt;$C$6,"",B101*$B$6/12)</x:f>
      </x:c>
      <x:c r="E101" s="9" t="str">
        <x:f>IF(A101&gt;$C$6,"",C101-D101)</x:f>
      </x:c>
      <x:c r="F101" s="9" t="str">
        <x:f>IF(A101&gt;$C$6,"",MAX(0,B101-E101))</x:f>
      </x:c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6" t="n">
        <x:v>95</x:v>
      </x:c>
      <x:c r="B102" s="9" t="str">
        <x:f>IF(A102&gt;$C$6,"",F101)</x:f>
      </x:c>
      <x:c r="C102" s="9" t="str">
        <x:f>IF(A102&gt;$C$6,"",MIN($D$6,B102+D102))</x:f>
      </x:c>
      <x:c r="D102" s="9" t="str">
        <x:f>IF(A102&gt;$C$6,"",B102*$B$6/12)</x:f>
      </x:c>
      <x:c r="E102" s="9" t="str">
        <x:f>IF(A102&gt;$C$6,"",C102-D102)</x:f>
      </x:c>
      <x:c r="F102" s="9" t="str">
        <x:f>IF(A102&gt;$C$6,"",MAX(0,B102-E102))</x:f>
      </x:c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6" t="n">
        <x:v>96</x:v>
      </x:c>
      <x:c r="B103" s="9" t="str">
        <x:f>IF(A103&gt;$C$6,"",F102)</x:f>
      </x:c>
      <x:c r="C103" s="9" t="str">
        <x:f>IF(A103&gt;$C$6,"",MIN($D$6,B103+D103))</x:f>
      </x:c>
      <x:c r="D103" s="9" t="str">
        <x:f>IF(A103&gt;$C$6,"",B103*$B$6/12)</x:f>
      </x:c>
      <x:c r="E103" s="9" t="str">
        <x:f>IF(A103&gt;$C$6,"",C103-D103)</x:f>
      </x:c>
      <x:c r="F103" s="9" t="str">
        <x:f>IF(A103&gt;$C$6,"",MAX(0,B103-E103))</x:f>
      </x:c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6" t="n">
        <x:v>97</x:v>
      </x:c>
      <x:c r="B104" s="9" t="str">
        <x:f>IF(A104&gt;$C$6,"",F103)</x:f>
      </x:c>
      <x:c r="C104" s="9" t="str">
        <x:f>IF(A104&gt;$C$6,"",MIN($D$6,B104+D104))</x:f>
      </x:c>
      <x:c r="D104" s="9" t="str">
        <x:f>IF(A104&gt;$C$6,"",B104*$B$6/12)</x:f>
      </x:c>
      <x:c r="E104" s="9" t="str">
        <x:f>IF(A104&gt;$C$6,"",C104-D104)</x:f>
      </x:c>
      <x:c r="F104" s="9" t="str">
        <x:f>IF(A104&gt;$C$6,"",MAX(0,B104-E104))</x:f>
      </x:c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6" t="n">
        <x:v>98</x:v>
      </x:c>
      <x:c r="B105" s="9" t="str">
        <x:f>IF(A105&gt;$C$6,"",F104)</x:f>
      </x:c>
      <x:c r="C105" s="9" t="str">
        <x:f>IF(A105&gt;$C$6,"",MIN($D$6,B105+D105))</x:f>
      </x:c>
      <x:c r="D105" s="9" t="str">
        <x:f>IF(A105&gt;$C$6,"",B105*$B$6/12)</x:f>
      </x:c>
      <x:c r="E105" s="9" t="str">
        <x:f>IF(A105&gt;$C$6,"",C105-D105)</x:f>
      </x:c>
      <x:c r="F105" s="9" t="str">
        <x:f>IF(A105&gt;$C$6,"",MAX(0,B105-E105))</x:f>
      </x:c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6" t="n">
        <x:v>99</x:v>
      </x:c>
      <x:c r="B106" s="9" t="str">
        <x:f>IF(A106&gt;$C$6,"",F105)</x:f>
      </x:c>
      <x:c r="C106" s="9" t="str">
        <x:f>IF(A106&gt;$C$6,"",MIN($D$6,B106+D106))</x:f>
      </x:c>
      <x:c r="D106" s="9" t="str">
        <x:f>IF(A106&gt;$C$6,"",B106*$B$6/12)</x:f>
      </x:c>
      <x:c r="E106" s="9" t="str">
        <x:f>IF(A106&gt;$C$6,"",C106-D106)</x:f>
      </x:c>
      <x:c r="F106" s="9" t="str">
        <x:f>IF(A106&gt;$C$6,"",MAX(0,B106-E106))</x:f>
      </x:c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6" t="n">
        <x:v>100</x:v>
      </x:c>
      <x:c r="B107" s="9" t="str">
        <x:f>IF(A107&gt;$C$6,"",F106)</x:f>
      </x:c>
      <x:c r="C107" s="9" t="str">
        <x:f>IF(A107&gt;$C$6,"",MIN($D$6,B107+D107))</x:f>
      </x:c>
      <x:c r="D107" s="9" t="str">
        <x:f>IF(A107&gt;$C$6,"",B107*$B$6/12)</x:f>
      </x:c>
      <x:c r="E107" s="9" t="str">
        <x:f>IF(A107&gt;$C$6,"",C107-D107)</x:f>
      </x:c>
      <x:c r="F107" s="9" t="str">
        <x:f>IF(A107&gt;$C$6,"",MAX(0,B107-E107))</x:f>
      </x:c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6" t="n">
        <x:v>101</x:v>
      </x:c>
      <x:c r="B108" s="9" t="str">
        <x:f>IF(A108&gt;$C$6,"",F107)</x:f>
      </x:c>
      <x:c r="C108" s="9" t="str">
        <x:f>IF(A108&gt;$C$6,"",MIN($D$6,B108+D108))</x:f>
      </x:c>
      <x:c r="D108" s="9" t="str">
        <x:f>IF(A108&gt;$C$6,"",B108*$B$6/12)</x:f>
      </x:c>
      <x:c r="E108" s="9" t="str">
        <x:f>IF(A108&gt;$C$6,"",C108-D108)</x:f>
      </x:c>
      <x:c r="F108" s="9" t="str">
        <x:f>IF(A108&gt;$C$6,"",MAX(0,B108-E108))</x:f>
      </x:c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6" t="n">
        <x:v>102</x:v>
      </x:c>
      <x:c r="B109" s="9" t="str">
        <x:f>IF(A109&gt;$C$6,"",F108)</x:f>
      </x:c>
      <x:c r="C109" s="9" t="str">
        <x:f>IF(A109&gt;$C$6,"",MIN($D$6,B109+D109))</x:f>
      </x:c>
      <x:c r="D109" s="9" t="str">
        <x:f>IF(A109&gt;$C$6,"",B109*$B$6/12)</x:f>
      </x:c>
      <x:c r="E109" s="9" t="str">
        <x:f>IF(A109&gt;$C$6,"",C109-D109)</x:f>
      </x:c>
      <x:c r="F109" s="9" t="str">
        <x:f>IF(A109&gt;$C$6,"",MAX(0,B109-E109))</x:f>
      </x:c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6" t="n">
        <x:v>103</x:v>
      </x:c>
      <x:c r="B110" s="9" t="str">
        <x:f>IF(A110&gt;$C$6,"",F109)</x:f>
      </x:c>
      <x:c r="C110" s="9" t="str">
        <x:f>IF(A110&gt;$C$6,"",MIN($D$6,B110+D110))</x:f>
      </x:c>
      <x:c r="D110" s="9" t="str">
        <x:f>IF(A110&gt;$C$6,"",B110*$B$6/12)</x:f>
      </x:c>
      <x:c r="E110" s="9" t="str">
        <x:f>IF(A110&gt;$C$6,"",C110-D110)</x:f>
      </x:c>
      <x:c r="F110" s="9" t="str">
        <x:f>IF(A110&gt;$C$6,"",MAX(0,B110-E110))</x:f>
      </x:c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6" t="n">
        <x:v>104</x:v>
      </x:c>
      <x:c r="B111" s="9" t="str">
        <x:f>IF(A111&gt;$C$6,"",F110)</x:f>
      </x:c>
      <x:c r="C111" s="9" t="str">
        <x:f>IF(A111&gt;$C$6,"",MIN($D$6,B111+D111))</x:f>
      </x:c>
      <x:c r="D111" s="9" t="str">
        <x:f>IF(A111&gt;$C$6,"",B111*$B$6/12)</x:f>
      </x:c>
      <x:c r="E111" s="9" t="str">
        <x:f>IF(A111&gt;$C$6,"",C111-D111)</x:f>
      </x:c>
      <x:c r="F111" s="9" t="str">
        <x:f>IF(A111&gt;$C$6,"",MAX(0,B111-E111))</x:f>
      </x:c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6" t="n">
        <x:v>105</x:v>
      </x:c>
      <x:c r="B112" s="9" t="str">
        <x:f>IF(A112&gt;$C$6,"",F111)</x:f>
      </x:c>
      <x:c r="C112" s="9" t="str">
        <x:f>IF(A112&gt;$C$6,"",MIN($D$6,B112+D112))</x:f>
      </x:c>
      <x:c r="D112" s="9" t="str">
        <x:f>IF(A112&gt;$C$6,"",B112*$B$6/12)</x:f>
      </x:c>
      <x:c r="E112" s="9" t="str">
        <x:f>IF(A112&gt;$C$6,"",C112-D112)</x:f>
      </x:c>
      <x:c r="F112" s="9" t="str">
        <x:f>IF(A112&gt;$C$6,"",MAX(0,B112-E112))</x:f>
      </x:c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6" t="n">
        <x:v>106</x:v>
      </x:c>
      <x:c r="B113" s="9" t="str">
        <x:f>IF(A113&gt;$C$6,"",F112)</x:f>
      </x:c>
      <x:c r="C113" s="9" t="str">
        <x:f>IF(A113&gt;$C$6,"",MIN($D$6,B113+D113))</x:f>
      </x:c>
      <x:c r="D113" s="9" t="str">
        <x:f>IF(A113&gt;$C$6,"",B113*$B$6/12)</x:f>
      </x:c>
      <x:c r="E113" s="9" t="str">
        <x:f>IF(A113&gt;$C$6,"",C113-D113)</x:f>
      </x:c>
      <x:c r="F113" s="9" t="str">
        <x:f>IF(A113&gt;$C$6,"",MAX(0,B113-E113))</x:f>
      </x:c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6" t="n">
        <x:v>107</x:v>
      </x:c>
      <x:c r="B114" s="9" t="str">
        <x:f>IF(A114&gt;$C$6,"",F113)</x:f>
      </x:c>
      <x:c r="C114" s="9" t="str">
        <x:f>IF(A114&gt;$C$6,"",MIN($D$6,B114+D114))</x:f>
      </x:c>
      <x:c r="D114" s="9" t="str">
        <x:f>IF(A114&gt;$C$6,"",B114*$B$6/12)</x:f>
      </x:c>
      <x:c r="E114" s="9" t="str">
        <x:f>IF(A114&gt;$C$6,"",C114-D114)</x:f>
      </x:c>
      <x:c r="F114" s="9" t="str">
        <x:f>IF(A114&gt;$C$6,"",MAX(0,B114-E114))</x:f>
      </x:c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6" t="n">
        <x:v>108</x:v>
      </x:c>
      <x:c r="B115" s="9" t="str">
        <x:f>IF(A115&gt;$C$6,"",F114)</x:f>
      </x:c>
      <x:c r="C115" s="9" t="str">
        <x:f>IF(A115&gt;$C$6,"",MIN($D$6,B115+D115))</x:f>
      </x:c>
      <x:c r="D115" s="9" t="str">
        <x:f>IF(A115&gt;$C$6,"",B115*$B$6/12)</x:f>
      </x:c>
      <x:c r="E115" s="9" t="str">
        <x:f>IF(A115&gt;$C$6,"",C115-D115)</x:f>
      </x:c>
      <x:c r="F115" s="9" t="str">
        <x:f>IF(A115&gt;$C$6,"",MAX(0,B115-E115))</x:f>
      </x:c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6" t="n">
        <x:v>109</x:v>
      </x:c>
      <x:c r="B116" s="9" t="str">
        <x:f>IF(A116&gt;$C$6,"",F115)</x:f>
      </x:c>
      <x:c r="C116" s="9" t="str">
        <x:f>IF(A116&gt;$C$6,"",MIN($D$6,B116+D116))</x:f>
      </x:c>
      <x:c r="D116" s="9" t="str">
        <x:f>IF(A116&gt;$C$6,"",B116*$B$6/12)</x:f>
      </x:c>
      <x:c r="E116" s="9" t="str">
        <x:f>IF(A116&gt;$C$6,"",C116-D116)</x:f>
      </x:c>
      <x:c r="F116" s="9" t="str">
        <x:f>IF(A116&gt;$C$6,"",MAX(0,B116-E116))</x:f>
      </x:c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6" t="n">
        <x:v>110</x:v>
      </x:c>
      <x:c r="B117" s="9" t="str">
        <x:f>IF(A117&gt;$C$6,"",F116)</x:f>
      </x:c>
      <x:c r="C117" s="9" t="str">
        <x:f>IF(A117&gt;$C$6,"",MIN($D$6,B117+D117))</x:f>
      </x:c>
      <x:c r="D117" s="9" t="str">
        <x:f>IF(A117&gt;$C$6,"",B117*$B$6/12)</x:f>
      </x:c>
      <x:c r="E117" s="9" t="str">
        <x:f>IF(A117&gt;$C$6,"",C117-D117)</x:f>
      </x:c>
      <x:c r="F117" s="9" t="str">
        <x:f>IF(A117&gt;$C$6,"",MAX(0,B117-E117))</x:f>
      </x:c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6" t="n">
        <x:v>111</x:v>
      </x:c>
      <x:c r="B118" s="9" t="str">
        <x:f>IF(A118&gt;$C$6,"",F117)</x:f>
      </x:c>
      <x:c r="C118" s="9" t="str">
        <x:f>IF(A118&gt;$C$6,"",MIN($D$6,B118+D118))</x:f>
      </x:c>
      <x:c r="D118" s="9" t="str">
        <x:f>IF(A118&gt;$C$6,"",B118*$B$6/12)</x:f>
      </x:c>
      <x:c r="E118" s="9" t="str">
        <x:f>IF(A118&gt;$C$6,"",C118-D118)</x:f>
      </x:c>
      <x:c r="F118" s="9" t="str">
        <x:f>IF(A118&gt;$C$6,"",MAX(0,B118-E118))</x:f>
      </x:c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6" t="n">
        <x:v>112</x:v>
      </x:c>
      <x:c r="B119" s="9" t="str">
        <x:f>IF(A119&gt;$C$6,"",F118)</x:f>
      </x:c>
      <x:c r="C119" s="9" t="str">
        <x:f>IF(A119&gt;$C$6,"",MIN($D$6,B119+D119))</x:f>
      </x:c>
      <x:c r="D119" s="9" t="str">
        <x:f>IF(A119&gt;$C$6,"",B119*$B$6/12)</x:f>
      </x:c>
      <x:c r="E119" s="9" t="str">
        <x:f>IF(A119&gt;$C$6,"",C119-D119)</x:f>
      </x:c>
      <x:c r="F119" s="9" t="str">
        <x:f>IF(A119&gt;$C$6,"",MAX(0,B119-E119))</x:f>
      </x:c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6" t="n">
        <x:v>113</x:v>
      </x:c>
      <x:c r="B120" s="9" t="str">
        <x:f>IF(A120&gt;$C$6,"",F119)</x:f>
      </x:c>
      <x:c r="C120" s="9" t="str">
        <x:f>IF(A120&gt;$C$6,"",MIN($D$6,B120+D120))</x:f>
      </x:c>
      <x:c r="D120" s="9" t="str">
        <x:f>IF(A120&gt;$C$6,"",B120*$B$6/12)</x:f>
      </x:c>
      <x:c r="E120" s="9" t="str">
        <x:f>IF(A120&gt;$C$6,"",C120-D120)</x:f>
      </x:c>
      <x:c r="F120" s="9" t="str">
        <x:f>IF(A120&gt;$C$6,"",MAX(0,B120-E120))</x:f>
      </x:c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6" t="n">
        <x:v>114</x:v>
      </x:c>
      <x:c r="B121" s="9" t="str">
        <x:f>IF(A121&gt;$C$6,"",F120)</x:f>
      </x:c>
      <x:c r="C121" s="9" t="str">
        <x:f>IF(A121&gt;$C$6,"",MIN($D$6,B121+D121))</x:f>
      </x:c>
      <x:c r="D121" s="9" t="str">
        <x:f>IF(A121&gt;$C$6,"",B121*$B$6/12)</x:f>
      </x:c>
      <x:c r="E121" s="9" t="str">
        <x:f>IF(A121&gt;$C$6,"",C121-D121)</x:f>
      </x:c>
      <x:c r="F121" s="9" t="str">
        <x:f>IF(A121&gt;$C$6,"",MAX(0,B121-E121))</x:f>
      </x:c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6" t="n">
        <x:v>115</x:v>
      </x:c>
      <x:c r="B122" s="9" t="str">
        <x:f>IF(A122&gt;$C$6,"",F121)</x:f>
      </x:c>
      <x:c r="C122" s="9" t="str">
        <x:f>IF(A122&gt;$C$6,"",MIN($D$6,B122+D122))</x:f>
      </x:c>
      <x:c r="D122" s="9" t="str">
        <x:f>IF(A122&gt;$C$6,"",B122*$B$6/12)</x:f>
      </x:c>
      <x:c r="E122" s="9" t="str">
        <x:f>IF(A122&gt;$C$6,"",C122-D122)</x:f>
      </x:c>
      <x:c r="F122" s="9" t="str">
        <x:f>IF(A122&gt;$C$6,"",MAX(0,B122-E122))</x:f>
      </x:c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6" t="n">
        <x:v>116</x:v>
      </x:c>
      <x:c r="B123" s="9" t="str">
        <x:f>IF(A123&gt;$C$6,"",F122)</x:f>
      </x:c>
      <x:c r="C123" s="9" t="str">
        <x:f>IF(A123&gt;$C$6,"",MIN($D$6,B123+D123))</x:f>
      </x:c>
      <x:c r="D123" s="9" t="str">
        <x:f>IF(A123&gt;$C$6,"",B123*$B$6/12)</x:f>
      </x:c>
      <x:c r="E123" s="9" t="str">
        <x:f>IF(A123&gt;$C$6,"",C123-D123)</x:f>
      </x:c>
      <x:c r="F123" s="9" t="str">
        <x:f>IF(A123&gt;$C$6,"",MAX(0,B123-E123))</x:f>
      </x:c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6" t="n">
        <x:v>117</x:v>
      </x:c>
      <x:c r="B124" s="9" t="str">
        <x:f>IF(A124&gt;$C$6,"",F123)</x:f>
      </x:c>
      <x:c r="C124" s="9" t="str">
        <x:f>IF(A124&gt;$C$6,"",MIN($D$6,B124+D124))</x:f>
      </x:c>
      <x:c r="D124" s="9" t="str">
        <x:f>IF(A124&gt;$C$6,"",B124*$B$6/12)</x:f>
      </x:c>
      <x:c r="E124" s="9" t="str">
        <x:f>IF(A124&gt;$C$6,"",C124-D124)</x:f>
      </x:c>
      <x:c r="F124" s="9" t="str">
        <x:f>IF(A124&gt;$C$6,"",MAX(0,B124-E124))</x:f>
      </x:c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6" t="n">
        <x:v>118</x:v>
      </x:c>
      <x:c r="B125" s="9" t="str">
        <x:f>IF(A125&gt;$C$6,"",F124)</x:f>
      </x:c>
      <x:c r="C125" s="9" t="str">
        <x:f>IF(A125&gt;$C$6,"",MIN($D$6,B125+D125))</x:f>
      </x:c>
      <x:c r="D125" s="9" t="str">
        <x:f>IF(A125&gt;$C$6,"",B125*$B$6/12)</x:f>
      </x:c>
      <x:c r="E125" s="9" t="str">
        <x:f>IF(A125&gt;$C$6,"",C125-D125)</x:f>
      </x:c>
      <x:c r="F125" s="9" t="str">
        <x:f>IF(A125&gt;$C$6,"",MAX(0,B125-E125))</x:f>
      </x:c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6" t="n">
        <x:v>119</x:v>
      </x:c>
      <x:c r="B126" s="9" t="str">
        <x:f>IF(A126&gt;$C$6,"",F125)</x:f>
      </x:c>
      <x:c r="C126" s="9" t="str">
        <x:f>IF(A126&gt;$C$6,"",MIN($D$6,B126+D126))</x:f>
      </x:c>
      <x:c r="D126" s="9" t="str">
        <x:f>IF(A126&gt;$C$6,"",B126*$B$6/12)</x:f>
      </x:c>
      <x:c r="E126" s="9" t="str">
        <x:f>IF(A126&gt;$C$6,"",C126-D126)</x:f>
      </x:c>
      <x:c r="F126" s="9" t="str">
        <x:f>IF(A126&gt;$C$6,"",MAX(0,B126-E126))</x:f>
      </x:c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6" t="n">
        <x:v>120</x:v>
      </x:c>
      <x:c r="B127" s="9" t="str">
        <x:f>IF(A127&gt;$C$6,"",F126)</x:f>
      </x:c>
      <x:c r="C127" s="9" t="str">
        <x:f>IF(A127&gt;$C$6,"",MIN($D$6,B127+D127))</x:f>
      </x:c>
      <x:c r="D127" s="9" t="str">
        <x:f>IF(A127&gt;$C$6,"",B127*$B$6/12)</x:f>
      </x:c>
      <x:c r="E127" s="9" t="str">
        <x:f>IF(A127&gt;$C$6,"",C127-D127)</x:f>
      </x:c>
      <x:c r="F127" s="9" t="str">
        <x:f>IF(A127&gt;$C$6,"",MAX(0,B127-E127))</x:f>
      </x:c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dataValidations count="1">
    <x:dataValidation type="whole" operator="between" sqref="C6">
      <x:formula1>1</x:formula1>
      <x:formula2>120</x:formula2>
    </x:dataValidation>
  </x:dataValidations>
  <x:pageMargins left="0.7" right="0.7" top="0.75" bottom="0.75" header="0.3" footer="0.3"/>
</x:worksheet>
</file>